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03.2026\Portal Update\"/>
    </mc:Choice>
  </mc:AlternateContent>
  <xr:revisionPtr revIDLastSave="0" documentId="13_ncr:1_{714FC6EC-A238-402E-B250-175C0FFE174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BankWise Disbursement report" sheetId="7" r:id="rId1"/>
    <sheet name=" DistrictWise Disbursement Rep" sheetId="8" r:id="rId2"/>
  </sheets>
  <definedNames>
    <definedName name="BC">#REF!</definedName>
    <definedName name="DDM">#REF!</definedName>
    <definedName name="District">#REF!</definedName>
    <definedName name="fhgfh">#REF!</definedName>
    <definedName name="LDM">#REF!</definedName>
    <definedName name="LDO">#REF!</definedName>
    <definedName name="LocalGovt">#REF!</definedName>
    <definedName name="N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8" l="1"/>
  <c r="K40" i="8"/>
  <c r="J40" i="8"/>
  <c r="I40" i="8"/>
  <c r="H40" i="8"/>
  <c r="G40" i="8"/>
  <c r="F40" i="8"/>
  <c r="E40" i="8"/>
  <c r="D40" i="8"/>
  <c r="C40" i="8"/>
  <c r="M72" i="7"/>
  <c r="M73" i="7" s="1"/>
  <c r="L72" i="7"/>
  <c r="L73" i="7" s="1"/>
  <c r="K72" i="7"/>
  <c r="J72" i="7"/>
  <c r="I72" i="7"/>
  <c r="I73" i="7" s="1"/>
  <c r="H72" i="7"/>
  <c r="H73" i="7" s="1"/>
  <c r="G72" i="7"/>
  <c r="F72" i="7"/>
  <c r="E72" i="7"/>
  <c r="E73" i="7" s="1"/>
  <c r="D72" i="7"/>
  <c r="D73" i="7" s="1"/>
  <c r="M66" i="7"/>
  <c r="L66" i="7"/>
  <c r="K66" i="7"/>
  <c r="K73" i="7" s="1"/>
  <c r="J66" i="7"/>
  <c r="J73" i="7" s="1"/>
  <c r="I66" i="7"/>
  <c r="H66" i="7"/>
  <c r="G66" i="7"/>
  <c r="G73" i="7" s="1"/>
  <c r="F66" i="7"/>
  <c r="F73" i="7" s="1"/>
  <c r="E66" i="7"/>
  <c r="D66" i="7"/>
  <c r="M43" i="7"/>
  <c r="L43" i="7"/>
  <c r="K43" i="7"/>
  <c r="J43" i="7"/>
  <c r="I43" i="7"/>
  <c r="H43" i="7"/>
  <c r="G43" i="7"/>
  <c r="F43" i="7"/>
  <c r="E43" i="7"/>
  <c r="D43" i="7"/>
  <c r="M40" i="7"/>
  <c r="L40" i="7"/>
  <c r="K40" i="7"/>
  <c r="J40" i="7"/>
  <c r="I40" i="7"/>
  <c r="H40" i="7"/>
  <c r="G40" i="7"/>
  <c r="F40" i="7"/>
  <c r="E40" i="7"/>
  <c r="D40" i="7"/>
  <c r="M20" i="7"/>
  <c r="L20" i="7"/>
  <c r="K20" i="7"/>
  <c r="J20" i="7"/>
  <c r="I20" i="7"/>
  <c r="H20" i="7"/>
  <c r="G20" i="7"/>
  <c r="F20" i="7"/>
  <c r="E20" i="7"/>
  <c r="D20" i="7"/>
</calcChain>
</file>

<file path=xl/sharedStrings.xml><?xml version="1.0" encoding="utf-8"?>
<sst xmlns="http://schemas.openxmlformats.org/spreadsheetml/2006/main" count="206" uniqueCount="118">
  <si>
    <t>[Amount Rs. in Crore]</t>
  </si>
  <si>
    <t>Sr No</t>
  </si>
  <si>
    <t>Bank Name</t>
  </si>
  <si>
    <t>Shishu</t>
  </si>
  <si>
    <t>Kishore</t>
  </si>
  <si>
    <t>Tarun</t>
  </si>
  <si>
    <t>Total</t>
  </si>
  <si>
    <t>(Loans up to Rs. 50,000)</t>
  </si>
  <si>
    <t>(Loans from Rs. 50,001 to Rs. 5.00 Lakh)</t>
  </si>
  <si>
    <t>(Loans from Rs. 5.00 to Rs. 10.00 Lakh)</t>
  </si>
  <si>
    <t>No Of A/Cs</t>
  </si>
  <si>
    <t>Sanction Amt</t>
  </si>
  <si>
    <t>State Bank of India</t>
  </si>
  <si>
    <t>-</t>
  </si>
  <si>
    <t>Bank of Baroda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</si>
  <si>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</si>
  <si>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</si>
  <si>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</si>
  <si>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</si>
  <si>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</si>
  <si>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</si>
  <si>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</si>
  <si>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</si>
  <si>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Karnataka Bank</t>
  </si>
  <si>
    <t>Karur Vysya Bank</t>
  </si>
  <si>
    <t>South Indian Bank</t>
  </si>
  <si>
    <t>ICICI Bank</t>
  </si>
  <si>
    <t>Axis Bank</t>
  </si>
  <si>
    <t>IndusInd Bank</t>
  </si>
  <si>
    <t>HDFC Bank</t>
  </si>
  <si>
    <t>Telangana Grameena Bank</t>
  </si>
  <si>
    <t>Grand Total</t>
  </si>
  <si>
    <t>SBI</t>
  </si>
  <si>
    <t>Annexure-G</t>
  </si>
  <si>
    <t>Adilabad</t>
  </si>
  <si>
    <t>Bhadradri</t>
  </si>
  <si>
    <t>Hyderabad</t>
  </si>
  <si>
    <t>Jagitial</t>
  </si>
  <si>
    <t>Jayashankar</t>
  </si>
  <si>
    <t>Jogulamba</t>
  </si>
  <si>
    <t>Kamareddy</t>
  </si>
  <si>
    <t>Karimnagar</t>
  </si>
  <si>
    <t>Khammam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</si>
  <si>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</si>
  <si>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</si>
  <si>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</si>
  <si>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</si>
  <si>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</si>
  <si>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</si>
  <si>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</si>
  <si>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</si>
  <si>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</si>
  <si>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</si>
  <si>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</si>
  <si>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</si>
  <si>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</t>
  </si>
  <si>
    <t>Rangareddy</t>
  </si>
  <si>
    <t>Sangareddy</t>
  </si>
  <si>
    <t>Siddipet</t>
  </si>
  <si>
    <t>Suryapet</t>
  </si>
  <si>
    <t>Vikarabad</t>
  </si>
  <si>
    <t>Wanaparthy</t>
  </si>
  <si>
    <t>Yadadri</t>
  </si>
  <si>
    <t>Bank of Maharashtra</t>
  </si>
  <si>
    <t>Yes Bank</t>
  </si>
  <si>
    <t>ESAF Small Finance Bank</t>
  </si>
  <si>
    <t>S.No</t>
  </si>
  <si>
    <t>District</t>
  </si>
  <si>
    <t>Sponsor Bank</t>
  </si>
  <si>
    <t>Federal Bank</t>
  </si>
  <si>
    <t>Ratnakar Bank</t>
  </si>
  <si>
    <t>DCB Bank</t>
  </si>
  <si>
    <t>IDFC Bank Limited</t>
  </si>
  <si>
    <t>IDBI Bank Limited</t>
  </si>
  <si>
    <t>Public Sector Banks</t>
  </si>
  <si>
    <t>Regional Rural Banks</t>
  </si>
  <si>
    <t>Fusion Micro Finance Limited</t>
  </si>
  <si>
    <t>SATYA MicroCapital Limited</t>
  </si>
  <si>
    <t>Small Finance Banks</t>
  </si>
  <si>
    <t>AU Small Finance Bank Limited</t>
  </si>
  <si>
    <t>Muthoot Microfin Ltd</t>
  </si>
  <si>
    <t>Sub Total</t>
  </si>
  <si>
    <t>Private Sector Banks</t>
  </si>
  <si>
    <t>Svamaan Financial Services Private Limited</t>
  </si>
  <si>
    <t>Bandhan Bank</t>
  </si>
  <si>
    <t>Annapurna Microfinance Pvt. Ltd.</t>
  </si>
  <si>
    <t>Jangaon(New)</t>
  </si>
  <si>
    <t>KomramBheem</t>
  </si>
  <si>
    <t>Kotak Mahindra Bank</t>
  </si>
  <si>
    <t>Tarun Plus</t>
  </si>
  <si>
    <t>(Loans above Rs. 10.00 Lakh)</t>
  </si>
  <si>
    <t>City Union Bank</t>
  </si>
  <si>
    <t>CreditAccess Grameen Limited</t>
  </si>
  <si>
    <t>Belstar Investment and Finance Private Limited</t>
  </si>
  <si>
    <t>Utkarsh Small Finance Bank</t>
  </si>
  <si>
    <t>Bank of India</t>
  </si>
  <si>
    <t>Jammu &amp; Kashmir Bank</t>
  </si>
  <si>
    <t>L&amp;T Finance Limited</t>
  </si>
  <si>
    <t>Protium Finance Limited</t>
  </si>
  <si>
    <t>Unity Small Finance Bank Ltd.</t>
  </si>
  <si>
    <t>NBFC</t>
  </si>
  <si>
    <t>Light Microfinance Private Limited</t>
  </si>
  <si>
    <t>Districtwise PMMY data during FY 2025-26 as on 31.03.2026</t>
  </si>
  <si>
    <t>Bankwise PMMY data during FY2025-26  as on 31.03.2026</t>
  </si>
  <si>
    <t>Dhanlaxmi Bank</t>
  </si>
  <si>
    <t>Pahal Financial Services Private Limited</t>
  </si>
  <si>
    <t>IIFL Samasta Microfinance Limited</t>
  </si>
  <si>
    <t>SVATANTRA MICROFIN PRIVATE LIMITED</t>
  </si>
  <si>
    <t>Satin Creditcare Network Limited</t>
  </si>
  <si>
    <t>Bajaj Finance Limited</t>
  </si>
  <si>
    <t>Shriram Transport Finance Co. Ltd.</t>
  </si>
  <si>
    <t>LENDINGKART FINANCE LIMITED</t>
  </si>
  <si>
    <t>Northern Arc Capital Limited</t>
  </si>
  <si>
    <t>Tata Capital Limited</t>
  </si>
  <si>
    <t>ARKA Fincap Limited</t>
  </si>
  <si>
    <t>Vivriti Capital Limited</t>
  </si>
  <si>
    <t>Warangal</t>
  </si>
  <si>
    <t>Hanamkonda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</si>
</sst>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4" fillId="0" borderId="1" xfId="1" applyBorder="1" applyAlignment="1">
      <alignment horizontal="center"/>
    </xf>
    <xf numFmtId="0" fontId="1" fillId="0" borderId="1" xfId="1" applyFont="1" applyBorder="1" applyAlignment="1">
      <alignment wrapText="1"/>
    </xf>
    <xf numFmtId="0" fontId="4" fillId="0" borderId="1" xfId="1" applyBorder="1" applyAlignment="1">
      <alignment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 wrapText="1"/>
    </xf>
    <xf numFmtId="0" fontId="4" fillId="0" borderId="1" xfId="1" applyBorder="1" applyAlignment="1">
      <alignment horizontal="right" wrapText="1"/>
    </xf>
    <xf numFmtId="0" fontId="4" fillId="0" borderId="1" xfId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left" wrapText="1"/>
    </xf>
    <xf numFmtId="0" fontId="4" fillId="0" borderId="1" xfId="1" applyBorder="1" applyAlignment="1">
      <alignment horizontal="center" wrapText="1"/>
    </xf>
    <xf numFmtId="0" fontId="4" fillId="0" borderId="1" xfId="1" applyBorder="1"/>
    <xf numFmtId="0" fontId="1" fillId="0" borderId="0" xfId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4" fillId="0" borderId="0" xfId="1"/>
    <xf numFmtId="2" fontId="4" fillId="0" borderId="0" xfId="1" applyNumberFormat="1"/>
    <xf numFmtId="0" fontId="1" fillId="0" borderId="0" xfId="1" applyFont="1"/>
    <xf numFmtId="0" fontId="1" fillId="0" borderId="1" xfId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1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1C9B2E9A-9446-45B1-9ADD-CEA999D56644}"/>
    <cellStyle name="Normal 4" xfId="1" xr:uid="{28EB6F5A-5058-4710-AD9C-63AC8B1836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9111-5E53-4304-982B-13DFA62A6F22}">
  <sheetPr>
    <tabColor rgb="FF92D050"/>
    <pageSetUpPr fitToPage="1"/>
  </sheetPr>
  <dimension ref="A1:M73"/>
  <sheetViews>
    <sheetView showGridLines="0" topLeftCell="A48" zoomScaleNormal="100" workbookViewId="0">
      <selection activeCell="O66" sqref="O66"/>
    </sheetView>
  </sheetViews>
  <sheetFormatPr defaultRowHeight="15" x14ac:dyDescent="0.25"/>
  <cols>
    <col min="1" max="1" width="5.7109375" style="21" bestFit="1" customWidth="1"/>
    <col min="2" max="2" width="31" style="15" customWidth="1"/>
    <col min="3" max="3" width="7.85546875" style="15" customWidth="1"/>
    <col min="4" max="4" width="7.42578125" style="15" customWidth="1"/>
    <col min="5" max="5" width="8.42578125" style="16" customWidth="1"/>
    <col min="6" max="6" width="7.42578125" style="15" customWidth="1"/>
    <col min="7" max="7" width="8.42578125" style="16" customWidth="1"/>
    <col min="8" max="8" width="7.42578125" style="15" customWidth="1"/>
    <col min="9" max="11" width="8.42578125" style="16" customWidth="1"/>
    <col min="12" max="12" width="7.42578125" style="15" customWidth="1"/>
    <col min="13" max="13" width="8.42578125" style="16" customWidth="1"/>
    <col min="14" max="16384" width="9.140625" style="15"/>
  </cols>
  <sheetData>
    <row r="1" spans="1:13" x14ac:dyDescent="0.25">
      <c r="A1" s="13"/>
      <c r="B1" s="13"/>
      <c r="C1" s="13"/>
      <c r="D1" s="13"/>
      <c r="E1" s="14"/>
      <c r="L1" s="17" t="s">
        <v>33</v>
      </c>
    </row>
    <row r="2" spans="1:13" ht="15.75" x14ac:dyDescent="0.25">
      <c r="A2" s="32" t="s">
        <v>103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" customHeight="1" x14ac:dyDescent="0.25">
      <c r="A4" s="31" t="s">
        <v>1</v>
      </c>
      <c r="B4" s="31" t="s">
        <v>2</v>
      </c>
      <c r="C4" s="31" t="s">
        <v>68</v>
      </c>
      <c r="D4" s="31" t="s">
        <v>3</v>
      </c>
      <c r="E4" s="31"/>
      <c r="F4" s="31" t="s">
        <v>4</v>
      </c>
      <c r="G4" s="31"/>
      <c r="H4" s="31" t="s">
        <v>5</v>
      </c>
      <c r="I4" s="31"/>
      <c r="J4" s="31" t="s">
        <v>89</v>
      </c>
      <c r="K4" s="31"/>
      <c r="L4" s="31" t="s">
        <v>6</v>
      </c>
      <c r="M4" s="31"/>
    </row>
    <row r="5" spans="1:13" ht="45" customHeight="1" x14ac:dyDescent="0.25">
      <c r="A5" s="31"/>
      <c r="B5" s="31"/>
      <c r="C5" s="31"/>
      <c r="D5" s="31" t="s">
        <v>7</v>
      </c>
      <c r="E5" s="31"/>
      <c r="F5" s="31" t="s">
        <v>8</v>
      </c>
      <c r="G5" s="31"/>
      <c r="H5" s="31" t="s">
        <v>9</v>
      </c>
      <c r="I5" s="31"/>
      <c r="J5" s="31" t="s">
        <v>90</v>
      </c>
      <c r="K5" s="31"/>
      <c r="L5" s="31"/>
      <c r="M5" s="31"/>
    </row>
    <row r="6" spans="1:13" ht="29.25" customHeight="1" x14ac:dyDescent="0.25">
      <c r="A6" s="31"/>
      <c r="B6" s="31"/>
      <c r="C6" s="31"/>
      <c r="D6" s="18" t="s">
        <v>10</v>
      </c>
      <c r="E6" s="19" t="s">
        <v>11</v>
      </c>
      <c r="F6" s="18" t="s">
        <v>10</v>
      </c>
      <c r="G6" s="19" t="s">
        <v>11</v>
      </c>
      <c r="H6" s="18" t="s">
        <v>10</v>
      </c>
      <c r="I6" s="19" t="s">
        <v>11</v>
      </c>
      <c r="J6" s="18" t="s">
        <v>10</v>
      </c>
      <c r="K6" s="19" t="s">
        <v>11</v>
      </c>
      <c r="L6" s="18" t="s">
        <v>10</v>
      </c>
      <c r="M6" s="19" t="s">
        <v>11</v>
      </c>
    </row>
    <row r="7" spans="1:13" x14ac:dyDescent="0.25">
      <c r="A7" s="1"/>
      <c r="B7" s="2" t="s">
        <v>74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1">
        <v>1</v>
      </c>
      <c r="B8" s="28" t="s">
        <v>12</v>
      </c>
      <c r="C8" s="28" t="s">
        <v>13</v>
      </c>
      <c r="D8" s="29">
        <v>27347</v>
      </c>
      <c r="E8" s="29">
        <v>76.23</v>
      </c>
      <c r="F8" s="29">
        <v>29757</v>
      </c>
      <c r="G8" s="29">
        <v>697.76</v>
      </c>
      <c r="H8" s="29">
        <v>13613</v>
      </c>
      <c r="I8" s="29">
        <v>1535.19</v>
      </c>
      <c r="J8" s="29">
        <v>2221</v>
      </c>
      <c r="K8" s="29">
        <v>337.68</v>
      </c>
      <c r="L8" s="29">
        <v>72938</v>
      </c>
      <c r="M8" s="29">
        <v>2646.85</v>
      </c>
    </row>
    <row r="9" spans="1:13" x14ac:dyDescent="0.25">
      <c r="A9" s="1">
        <v>2</v>
      </c>
      <c r="B9" s="28" t="s">
        <v>14</v>
      </c>
      <c r="C9" s="28" t="s">
        <v>13</v>
      </c>
      <c r="D9" s="29">
        <v>11209</v>
      </c>
      <c r="E9" s="29">
        <v>33.700000000000003</v>
      </c>
      <c r="F9" s="29">
        <v>2229</v>
      </c>
      <c r="G9" s="29">
        <v>61.74</v>
      </c>
      <c r="H9" s="29">
        <v>1401</v>
      </c>
      <c r="I9" s="29">
        <v>123.87</v>
      </c>
      <c r="J9" s="29">
        <v>76</v>
      </c>
      <c r="K9" s="29">
        <v>13.05</v>
      </c>
      <c r="L9" s="29">
        <v>14915</v>
      </c>
      <c r="M9" s="29">
        <v>232.36</v>
      </c>
    </row>
    <row r="10" spans="1:13" x14ac:dyDescent="0.25">
      <c r="A10" s="1">
        <v>3</v>
      </c>
      <c r="B10" s="28" t="s">
        <v>95</v>
      </c>
      <c r="C10" s="28" t="s">
        <v>13</v>
      </c>
      <c r="D10" s="29">
        <v>387</v>
      </c>
      <c r="E10" s="29">
        <v>1.24</v>
      </c>
      <c r="F10" s="29">
        <v>341</v>
      </c>
      <c r="G10" s="29">
        <v>11.21</v>
      </c>
      <c r="H10" s="29">
        <v>631</v>
      </c>
      <c r="I10" s="29">
        <v>55.91</v>
      </c>
      <c r="J10" s="29">
        <v>70</v>
      </c>
      <c r="K10" s="29">
        <v>12.25</v>
      </c>
      <c r="L10" s="29">
        <v>1429</v>
      </c>
      <c r="M10" s="29">
        <v>80.599999999999994</v>
      </c>
    </row>
    <row r="11" spans="1:13" x14ac:dyDescent="0.25">
      <c r="A11" s="1">
        <v>4</v>
      </c>
      <c r="B11" s="28" t="s">
        <v>63</v>
      </c>
      <c r="C11" s="28" t="s">
        <v>13</v>
      </c>
      <c r="D11" s="29">
        <v>3218</v>
      </c>
      <c r="E11" s="29">
        <v>8.15</v>
      </c>
      <c r="F11" s="29">
        <v>4508</v>
      </c>
      <c r="G11" s="29">
        <v>98.34</v>
      </c>
      <c r="H11" s="29">
        <v>506</v>
      </c>
      <c r="I11" s="29">
        <v>34.94</v>
      </c>
      <c r="J11" s="29">
        <v>96</v>
      </c>
      <c r="K11" s="29">
        <v>12.27</v>
      </c>
      <c r="L11" s="29">
        <v>8328</v>
      </c>
      <c r="M11" s="29">
        <v>153.69999999999999</v>
      </c>
    </row>
    <row r="12" spans="1:13" x14ac:dyDescent="0.25">
      <c r="A12" s="1">
        <v>5</v>
      </c>
      <c r="B12" s="28" t="s">
        <v>15</v>
      </c>
      <c r="C12" s="28" t="s">
        <v>13</v>
      </c>
      <c r="D12" s="29">
        <v>3306</v>
      </c>
      <c r="E12" s="29">
        <v>10.47</v>
      </c>
      <c r="F12" s="29">
        <v>6229</v>
      </c>
      <c r="G12" s="29">
        <v>177.88</v>
      </c>
      <c r="H12" s="29">
        <v>4439</v>
      </c>
      <c r="I12" s="29">
        <v>399.86</v>
      </c>
      <c r="J12" s="29">
        <v>19</v>
      </c>
      <c r="K12" s="29">
        <v>3.34</v>
      </c>
      <c r="L12" s="29">
        <v>13993</v>
      </c>
      <c r="M12" s="29">
        <v>591.54999999999995</v>
      </c>
    </row>
    <row r="13" spans="1:13" x14ac:dyDescent="0.25">
      <c r="A13" s="1">
        <v>6</v>
      </c>
      <c r="B13" s="28" t="s">
        <v>16</v>
      </c>
      <c r="C13" s="28" t="s">
        <v>13</v>
      </c>
      <c r="D13" s="29">
        <v>437</v>
      </c>
      <c r="E13" s="29">
        <v>1.1000000000000001</v>
      </c>
      <c r="F13" s="29">
        <v>1136</v>
      </c>
      <c r="G13" s="29">
        <v>33.6</v>
      </c>
      <c r="H13" s="29">
        <v>633</v>
      </c>
      <c r="I13" s="29">
        <v>50.65</v>
      </c>
      <c r="J13" s="29">
        <v>2</v>
      </c>
      <c r="K13" s="29">
        <v>0.36</v>
      </c>
      <c r="L13" s="29">
        <v>2208</v>
      </c>
      <c r="M13" s="29">
        <v>85.71</v>
      </c>
    </row>
    <row r="14" spans="1:13" x14ac:dyDescent="0.25">
      <c r="A14" s="1">
        <v>7</v>
      </c>
      <c r="B14" s="28" t="s">
        <v>17</v>
      </c>
      <c r="C14" s="28" t="s">
        <v>13</v>
      </c>
      <c r="D14" s="29">
        <v>2667</v>
      </c>
      <c r="E14" s="29">
        <v>7.81</v>
      </c>
      <c r="F14" s="29">
        <v>3205</v>
      </c>
      <c r="G14" s="29">
        <v>80.010000000000005</v>
      </c>
      <c r="H14" s="29">
        <v>2933</v>
      </c>
      <c r="I14" s="29">
        <v>256.01</v>
      </c>
      <c r="J14" s="29">
        <v>1337</v>
      </c>
      <c r="K14" s="29">
        <v>237.34</v>
      </c>
      <c r="L14" s="29">
        <v>10142</v>
      </c>
      <c r="M14" s="29">
        <v>581.16999999999996</v>
      </c>
    </row>
    <row r="15" spans="1:13" x14ac:dyDescent="0.25">
      <c r="A15" s="1">
        <v>8</v>
      </c>
      <c r="B15" s="28" t="s">
        <v>18</v>
      </c>
      <c r="C15" s="28" t="s">
        <v>13</v>
      </c>
      <c r="D15" s="29">
        <v>1574</v>
      </c>
      <c r="E15" s="29">
        <v>5.3</v>
      </c>
      <c r="F15" s="29">
        <v>9913</v>
      </c>
      <c r="G15" s="29">
        <v>223.14</v>
      </c>
      <c r="H15" s="29">
        <v>3352</v>
      </c>
      <c r="I15" s="29">
        <v>247.59</v>
      </c>
      <c r="J15" s="29">
        <v>24</v>
      </c>
      <c r="K15" s="29">
        <v>4.0599999999999996</v>
      </c>
      <c r="L15" s="29">
        <v>14863</v>
      </c>
      <c r="M15" s="29">
        <v>480.09</v>
      </c>
    </row>
    <row r="16" spans="1:13" x14ac:dyDescent="0.25">
      <c r="A16" s="1">
        <v>9</v>
      </c>
      <c r="B16" s="28" t="s">
        <v>19</v>
      </c>
      <c r="C16" s="28" t="s">
        <v>13</v>
      </c>
      <c r="D16" s="29">
        <v>684</v>
      </c>
      <c r="E16" s="29">
        <v>2.63</v>
      </c>
      <c r="F16" s="29">
        <v>7599</v>
      </c>
      <c r="G16" s="29">
        <v>177.55</v>
      </c>
      <c r="H16" s="29">
        <v>1214</v>
      </c>
      <c r="I16" s="29">
        <v>105.15</v>
      </c>
      <c r="J16" s="29">
        <v>202</v>
      </c>
      <c r="K16" s="29">
        <v>9.83</v>
      </c>
      <c r="L16" s="29">
        <v>9699</v>
      </c>
      <c r="M16" s="29">
        <v>295.16000000000003</v>
      </c>
    </row>
    <row r="17" spans="1:13" x14ac:dyDescent="0.25">
      <c r="A17" s="1">
        <v>10</v>
      </c>
      <c r="B17" s="28" t="s">
        <v>20</v>
      </c>
      <c r="C17" s="28" t="s">
        <v>13</v>
      </c>
      <c r="D17" s="29">
        <v>10339</v>
      </c>
      <c r="E17" s="29">
        <v>27.71</v>
      </c>
      <c r="F17" s="29">
        <v>11582</v>
      </c>
      <c r="G17" s="29">
        <v>307.58</v>
      </c>
      <c r="H17" s="29">
        <v>7890</v>
      </c>
      <c r="I17" s="29">
        <v>701.71</v>
      </c>
      <c r="J17" s="29">
        <v>33</v>
      </c>
      <c r="K17" s="29">
        <v>5.82</v>
      </c>
      <c r="L17" s="29">
        <v>29844</v>
      </c>
      <c r="M17" s="29">
        <v>1042.83</v>
      </c>
    </row>
    <row r="18" spans="1:13" ht="14.25" customHeight="1" x14ac:dyDescent="0.25">
      <c r="A18" s="1">
        <v>11</v>
      </c>
      <c r="B18" s="28" t="s">
        <v>21</v>
      </c>
      <c r="C18" s="28" t="s">
        <v>13</v>
      </c>
      <c r="D18" s="29">
        <v>15</v>
      </c>
      <c r="E18" s="29">
        <v>0.08</v>
      </c>
      <c r="F18" s="29">
        <v>114</v>
      </c>
      <c r="G18" s="29">
        <v>3.06</v>
      </c>
      <c r="H18" s="29">
        <v>34</v>
      </c>
      <c r="I18" s="29">
        <v>2.9</v>
      </c>
      <c r="J18" s="29">
        <v>0</v>
      </c>
      <c r="K18" s="29">
        <v>0</v>
      </c>
      <c r="L18" s="29">
        <v>163</v>
      </c>
      <c r="M18" s="29">
        <v>6.03</v>
      </c>
    </row>
    <row r="19" spans="1:13" s="17" customFormat="1" x14ac:dyDescent="0.25">
      <c r="A19" s="1">
        <v>12</v>
      </c>
      <c r="B19" s="28" t="s">
        <v>22</v>
      </c>
      <c r="C19" s="28" t="s">
        <v>13</v>
      </c>
      <c r="D19" s="29">
        <v>676</v>
      </c>
      <c r="E19" s="29">
        <v>2.4700000000000002</v>
      </c>
      <c r="F19" s="29">
        <v>4810</v>
      </c>
      <c r="G19" s="29">
        <v>71.790000000000006</v>
      </c>
      <c r="H19" s="29">
        <v>738</v>
      </c>
      <c r="I19" s="29">
        <v>60.65</v>
      </c>
      <c r="J19" s="29">
        <v>2</v>
      </c>
      <c r="K19" s="29">
        <v>0.27</v>
      </c>
      <c r="L19" s="29">
        <v>6226</v>
      </c>
      <c r="M19" s="29">
        <v>135.18</v>
      </c>
    </row>
    <row r="20" spans="1:13" s="20" customFormat="1" x14ac:dyDescent="0.25">
      <c r="A20" s="4"/>
      <c r="B20" s="5" t="s">
        <v>81</v>
      </c>
      <c r="C20" s="6"/>
      <c r="D20" s="5">
        <f>SUM(D8:D19)</f>
        <v>61859</v>
      </c>
      <c r="E20" s="5">
        <f t="shared" ref="E20:M20" si="0">SUM(E8:E19)</f>
        <v>176.89000000000004</v>
      </c>
      <c r="F20" s="5">
        <f t="shared" si="0"/>
        <v>81423</v>
      </c>
      <c r="G20" s="5">
        <f t="shared" si="0"/>
        <v>1943.6599999999996</v>
      </c>
      <c r="H20" s="5">
        <f t="shared" si="0"/>
        <v>37384</v>
      </c>
      <c r="I20" s="5">
        <f t="shared" si="0"/>
        <v>3574.4300000000007</v>
      </c>
      <c r="J20" s="5">
        <f t="shared" si="0"/>
        <v>4082</v>
      </c>
      <c r="K20" s="5">
        <f t="shared" si="0"/>
        <v>636.27</v>
      </c>
      <c r="L20" s="5">
        <f t="shared" si="0"/>
        <v>184748</v>
      </c>
      <c r="M20" s="5">
        <f t="shared" si="0"/>
        <v>6331.23</v>
      </c>
    </row>
    <row r="21" spans="1:13" ht="15" customHeight="1" x14ac:dyDescent="0.25">
      <c r="A21" s="1"/>
      <c r="B21" s="2" t="s">
        <v>82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">
        <v>13</v>
      </c>
      <c r="B22" s="28" t="s">
        <v>69</v>
      </c>
      <c r="C22" s="28" t="s">
        <v>13</v>
      </c>
      <c r="D22" s="29">
        <v>1</v>
      </c>
      <c r="E22" s="29">
        <v>0.01</v>
      </c>
      <c r="F22" s="29">
        <v>826</v>
      </c>
      <c r="G22" s="29">
        <v>16.260000000000002</v>
      </c>
      <c r="H22" s="29">
        <v>15</v>
      </c>
      <c r="I22" s="29">
        <v>1.22</v>
      </c>
      <c r="J22" s="29">
        <v>0</v>
      </c>
      <c r="K22" s="29">
        <v>0</v>
      </c>
      <c r="L22" s="29">
        <v>842</v>
      </c>
      <c r="M22" s="29">
        <v>17.48</v>
      </c>
    </row>
    <row r="23" spans="1:13" x14ac:dyDescent="0.25">
      <c r="A23" s="1">
        <v>14</v>
      </c>
      <c r="B23" s="28" t="s">
        <v>104</v>
      </c>
      <c r="C23" s="28" t="s">
        <v>13</v>
      </c>
      <c r="D23" s="29">
        <v>0</v>
      </c>
      <c r="E23" s="29">
        <v>0</v>
      </c>
      <c r="F23" s="29">
        <v>3</v>
      </c>
      <c r="G23" s="29">
        <v>0.14000000000000001</v>
      </c>
      <c r="H23" s="29">
        <v>7</v>
      </c>
      <c r="I23" s="29">
        <v>0.55000000000000004</v>
      </c>
      <c r="J23" s="29">
        <v>0</v>
      </c>
      <c r="K23" s="29">
        <v>0</v>
      </c>
      <c r="L23" s="29">
        <v>10</v>
      </c>
      <c r="M23" s="29">
        <v>0.69</v>
      </c>
    </row>
    <row r="24" spans="1:13" x14ac:dyDescent="0.25">
      <c r="A24" s="1">
        <v>15</v>
      </c>
      <c r="B24" s="28" t="s">
        <v>96</v>
      </c>
      <c r="C24" s="28" t="s">
        <v>13</v>
      </c>
      <c r="D24" s="29">
        <v>2</v>
      </c>
      <c r="E24" s="29">
        <v>0.01</v>
      </c>
      <c r="F24" s="29">
        <v>18</v>
      </c>
      <c r="G24" s="29">
        <v>0.56999999999999995</v>
      </c>
      <c r="H24" s="29">
        <v>5</v>
      </c>
      <c r="I24" s="29">
        <v>0.4</v>
      </c>
      <c r="J24" s="29">
        <v>0</v>
      </c>
      <c r="K24" s="29">
        <v>0</v>
      </c>
      <c r="L24" s="29">
        <v>25</v>
      </c>
      <c r="M24" s="29">
        <v>0.97</v>
      </c>
    </row>
    <row r="25" spans="1:13" x14ac:dyDescent="0.25">
      <c r="A25" s="1">
        <v>16</v>
      </c>
      <c r="B25" s="28" t="s">
        <v>23</v>
      </c>
      <c r="C25" s="28" t="s">
        <v>13</v>
      </c>
      <c r="D25" s="29">
        <v>12</v>
      </c>
      <c r="E25" s="29">
        <v>0.04</v>
      </c>
      <c r="F25" s="29">
        <v>42</v>
      </c>
      <c r="G25" s="29">
        <v>1.1200000000000001</v>
      </c>
      <c r="H25" s="29">
        <v>46</v>
      </c>
      <c r="I25" s="29">
        <v>3.91</v>
      </c>
      <c r="J25" s="29">
        <v>0</v>
      </c>
      <c r="K25" s="29">
        <v>0</v>
      </c>
      <c r="L25" s="29">
        <v>100</v>
      </c>
      <c r="M25" s="29">
        <v>5.07</v>
      </c>
    </row>
    <row r="26" spans="1:13" x14ac:dyDescent="0.25">
      <c r="A26" s="1">
        <v>17</v>
      </c>
      <c r="B26" s="28" t="s">
        <v>24</v>
      </c>
      <c r="C26" s="28" t="s">
        <v>13</v>
      </c>
      <c r="D26" s="29">
        <v>0</v>
      </c>
      <c r="E26" s="29">
        <v>0</v>
      </c>
      <c r="F26" s="29">
        <v>3</v>
      </c>
      <c r="G26" s="29">
        <v>0.15</v>
      </c>
      <c r="H26" s="29">
        <v>21</v>
      </c>
      <c r="I26" s="29">
        <v>1.91</v>
      </c>
      <c r="J26" s="29">
        <v>0</v>
      </c>
      <c r="K26" s="29">
        <v>0</v>
      </c>
      <c r="L26" s="29">
        <v>24</v>
      </c>
      <c r="M26" s="29">
        <v>2.06</v>
      </c>
    </row>
    <row r="27" spans="1:13" x14ac:dyDescent="0.25">
      <c r="A27" s="1">
        <v>18</v>
      </c>
      <c r="B27" s="28" t="s">
        <v>91</v>
      </c>
      <c r="C27" s="28" t="s">
        <v>13</v>
      </c>
      <c r="D27" s="29">
        <v>0</v>
      </c>
      <c r="E27" s="29">
        <v>0</v>
      </c>
      <c r="F27" s="29">
        <v>0</v>
      </c>
      <c r="G27" s="29">
        <v>0</v>
      </c>
      <c r="H27" s="29">
        <v>6</v>
      </c>
      <c r="I27" s="29">
        <v>0.48</v>
      </c>
      <c r="J27" s="29">
        <v>2</v>
      </c>
      <c r="K27" s="29">
        <v>0.35</v>
      </c>
      <c r="L27" s="29">
        <v>8</v>
      </c>
      <c r="M27" s="29">
        <v>0.83</v>
      </c>
    </row>
    <row r="28" spans="1:13" x14ac:dyDescent="0.25">
      <c r="A28" s="1">
        <v>19</v>
      </c>
      <c r="B28" s="28" t="s">
        <v>70</v>
      </c>
      <c r="C28" s="28" t="s">
        <v>13</v>
      </c>
      <c r="D28" s="29">
        <v>4231</v>
      </c>
      <c r="E28" s="29">
        <v>20.260000000000002</v>
      </c>
      <c r="F28" s="29">
        <v>6150</v>
      </c>
      <c r="G28" s="29">
        <v>35.17</v>
      </c>
      <c r="H28" s="29">
        <v>0</v>
      </c>
      <c r="I28" s="29">
        <v>0</v>
      </c>
      <c r="J28" s="29">
        <v>0</v>
      </c>
      <c r="K28" s="29">
        <v>0</v>
      </c>
      <c r="L28" s="29">
        <v>10381</v>
      </c>
      <c r="M28" s="29">
        <v>55.43</v>
      </c>
    </row>
    <row r="29" spans="1:13" x14ac:dyDescent="0.25">
      <c r="A29" s="1">
        <v>20</v>
      </c>
      <c r="B29" s="28" t="s">
        <v>25</v>
      </c>
      <c r="C29" s="28" t="s">
        <v>13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</row>
    <row r="30" spans="1:13" x14ac:dyDescent="0.25">
      <c r="A30" s="1">
        <v>21</v>
      </c>
      <c r="B30" s="28" t="s">
        <v>26</v>
      </c>
      <c r="C30" s="28" t="s">
        <v>13</v>
      </c>
      <c r="D30" s="29">
        <v>117</v>
      </c>
      <c r="E30" s="29">
        <v>0.45</v>
      </c>
      <c r="F30" s="29">
        <v>6877</v>
      </c>
      <c r="G30" s="29">
        <v>199</v>
      </c>
      <c r="H30" s="29">
        <v>3396</v>
      </c>
      <c r="I30" s="29">
        <v>262.26</v>
      </c>
      <c r="J30" s="29">
        <v>412</v>
      </c>
      <c r="K30" s="29">
        <v>58.22</v>
      </c>
      <c r="L30" s="29">
        <v>10802</v>
      </c>
      <c r="M30" s="29">
        <v>519.94000000000005</v>
      </c>
    </row>
    <row r="31" spans="1:13" s="17" customFormat="1" x14ac:dyDescent="0.25">
      <c r="A31" s="1">
        <v>22</v>
      </c>
      <c r="B31" s="28" t="s">
        <v>27</v>
      </c>
      <c r="C31" s="28" t="s">
        <v>13</v>
      </c>
      <c r="D31" s="29">
        <v>25228</v>
      </c>
      <c r="E31" s="29">
        <v>101.44</v>
      </c>
      <c r="F31" s="29">
        <v>19895</v>
      </c>
      <c r="G31" s="29">
        <v>279.13</v>
      </c>
      <c r="H31" s="29">
        <v>3259</v>
      </c>
      <c r="I31" s="29">
        <v>255.23</v>
      </c>
      <c r="J31" s="29">
        <v>206</v>
      </c>
      <c r="K31" s="29">
        <v>28.88</v>
      </c>
      <c r="L31" s="29">
        <v>48588</v>
      </c>
      <c r="M31" s="29">
        <v>664.68</v>
      </c>
    </row>
    <row r="32" spans="1:13" x14ac:dyDescent="0.25">
      <c r="A32" s="1">
        <v>23</v>
      </c>
      <c r="B32" s="28" t="s">
        <v>28</v>
      </c>
      <c r="C32" s="28" t="s">
        <v>13</v>
      </c>
      <c r="D32" s="29">
        <v>254</v>
      </c>
      <c r="E32" s="29">
        <v>0.84</v>
      </c>
      <c r="F32" s="29">
        <v>21149</v>
      </c>
      <c r="G32" s="29">
        <v>376.4</v>
      </c>
      <c r="H32" s="29">
        <v>1446</v>
      </c>
      <c r="I32" s="29">
        <v>87.24</v>
      </c>
      <c r="J32" s="29">
        <v>0</v>
      </c>
      <c r="K32" s="29">
        <v>0</v>
      </c>
      <c r="L32" s="29">
        <v>22849</v>
      </c>
      <c r="M32" s="29">
        <v>464.48</v>
      </c>
    </row>
    <row r="33" spans="1:13" x14ac:dyDescent="0.25">
      <c r="A33" s="1">
        <v>24</v>
      </c>
      <c r="B33" s="28" t="s">
        <v>64</v>
      </c>
      <c r="C33" s="28" t="s">
        <v>13</v>
      </c>
      <c r="D33" s="29">
        <v>2351</v>
      </c>
      <c r="E33" s="29">
        <v>10.46</v>
      </c>
      <c r="F33" s="29">
        <v>5038</v>
      </c>
      <c r="G33" s="29">
        <v>35.71</v>
      </c>
      <c r="H33" s="29">
        <v>644</v>
      </c>
      <c r="I33" s="29">
        <v>51.13</v>
      </c>
      <c r="J33" s="29">
        <v>0</v>
      </c>
      <c r="K33" s="29">
        <v>0</v>
      </c>
      <c r="L33" s="29">
        <v>8033</v>
      </c>
      <c r="M33" s="29">
        <v>97.31</v>
      </c>
    </row>
    <row r="34" spans="1:13" s="17" customFormat="1" x14ac:dyDescent="0.25">
      <c r="A34" s="1">
        <v>25</v>
      </c>
      <c r="B34" s="28" t="s">
        <v>29</v>
      </c>
      <c r="C34" s="28" t="s">
        <v>13</v>
      </c>
      <c r="D34" s="29">
        <v>844</v>
      </c>
      <c r="E34" s="29">
        <v>3.44</v>
      </c>
      <c r="F34" s="29">
        <v>10915</v>
      </c>
      <c r="G34" s="29">
        <v>304.49</v>
      </c>
      <c r="H34" s="29">
        <v>4908</v>
      </c>
      <c r="I34" s="29">
        <v>369.62</v>
      </c>
      <c r="J34" s="29">
        <v>49</v>
      </c>
      <c r="K34" s="29">
        <v>7.67</v>
      </c>
      <c r="L34" s="29">
        <v>16716</v>
      </c>
      <c r="M34" s="29">
        <v>685.21</v>
      </c>
    </row>
    <row r="35" spans="1:13" x14ac:dyDescent="0.25">
      <c r="A35" s="1">
        <v>26</v>
      </c>
      <c r="B35" s="28" t="s">
        <v>71</v>
      </c>
      <c r="C35" s="28" t="s">
        <v>13</v>
      </c>
      <c r="D35" s="29">
        <v>2508</v>
      </c>
      <c r="E35" s="29">
        <v>10.97</v>
      </c>
      <c r="F35" s="29">
        <v>1473</v>
      </c>
      <c r="G35" s="29">
        <v>8.82</v>
      </c>
      <c r="H35" s="29">
        <v>0</v>
      </c>
      <c r="I35" s="29">
        <v>0</v>
      </c>
      <c r="J35" s="29">
        <v>0</v>
      </c>
      <c r="K35" s="29">
        <v>0</v>
      </c>
      <c r="L35" s="29">
        <v>3981</v>
      </c>
      <c r="M35" s="29">
        <v>19.79</v>
      </c>
    </row>
    <row r="36" spans="1:13" x14ac:dyDescent="0.25">
      <c r="A36" s="1">
        <v>27</v>
      </c>
      <c r="B36" s="28" t="s">
        <v>88</v>
      </c>
      <c r="C36" s="28" t="s">
        <v>13</v>
      </c>
      <c r="D36" s="29">
        <v>6731</v>
      </c>
      <c r="E36" s="29">
        <v>27.41</v>
      </c>
      <c r="F36" s="29">
        <v>2816</v>
      </c>
      <c r="G36" s="29">
        <v>15.63</v>
      </c>
      <c r="H36" s="29">
        <v>178</v>
      </c>
      <c r="I36" s="29">
        <v>11.68</v>
      </c>
      <c r="J36" s="29">
        <v>0</v>
      </c>
      <c r="K36" s="29">
        <v>0</v>
      </c>
      <c r="L36" s="29">
        <v>9725</v>
      </c>
      <c r="M36" s="29">
        <v>54.72</v>
      </c>
    </row>
    <row r="37" spans="1:13" x14ac:dyDescent="0.25">
      <c r="A37" s="1">
        <v>28</v>
      </c>
      <c r="B37" s="28" t="s">
        <v>84</v>
      </c>
      <c r="C37" s="28" t="s">
        <v>13</v>
      </c>
      <c r="D37" s="29">
        <v>39026</v>
      </c>
      <c r="E37" s="29">
        <v>172.18</v>
      </c>
      <c r="F37" s="29">
        <v>89667</v>
      </c>
      <c r="G37" s="29">
        <v>853.6</v>
      </c>
      <c r="H37" s="29">
        <v>5</v>
      </c>
      <c r="I37" s="29">
        <v>0.5</v>
      </c>
      <c r="J37" s="29">
        <v>0</v>
      </c>
      <c r="K37" s="29">
        <v>0</v>
      </c>
      <c r="L37" s="29">
        <v>128698</v>
      </c>
      <c r="M37" s="29">
        <v>1026.27</v>
      </c>
    </row>
    <row r="38" spans="1:13" x14ac:dyDescent="0.25">
      <c r="A38" s="1">
        <v>29</v>
      </c>
      <c r="B38" s="28" t="s">
        <v>72</v>
      </c>
      <c r="C38" s="28" t="s">
        <v>13</v>
      </c>
      <c r="D38" s="29">
        <v>883</v>
      </c>
      <c r="E38" s="29">
        <v>3.49</v>
      </c>
      <c r="F38" s="29">
        <v>6960</v>
      </c>
      <c r="G38" s="29">
        <v>123.72</v>
      </c>
      <c r="H38" s="29">
        <v>1059</v>
      </c>
      <c r="I38" s="29">
        <v>73.489999999999995</v>
      </c>
      <c r="J38" s="29">
        <v>0</v>
      </c>
      <c r="K38" s="29">
        <v>0</v>
      </c>
      <c r="L38" s="29">
        <v>8902</v>
      </c>
      <c r="M38" s="29">
        <v>200.7</v>
      </c>
    </row>
    <row r="39" spans="1:13" s="17" customFormat="1" x14ac:dyDescent="0.25">
      <c r="A39" s="1">
        <v>30</v>
      </c>
      <c r="B39" s="28" t="s">
        <v>73</v>
      </c>
      <c r="C39" s="28" t="s">
        <v>13</v>
      </c>
      <c r="D39" s="29">
        <v>23</v>
      </c>
      <c r="E39" s="29">
        <v>0.09</v>
      </c>
      <c r="F39" s="29">
        <v>212</v>
      </c>
      <c r="G39" s="29">
        <v>8.19</v>
      </c>
      <c r="H39" s="29">
        <v>562</v>
      </c>
      <c r="I39" s="29">
        <v>51.91</v>
      </c>
      <c r="J39" s="29">
        <v>24</v>
      </c>
      <c r="K39" s="29">
        <v>4.33</v>
      </c>
      <c r="L39" s="29">
        <v>821</v>
      </c>
      <c r="M39" s="29">
        <v>64.52</v>
      </c>
    </row>
    <row r="40" spans="1:13" s="17" customFormat="1" x14ac:dyDescent="0.25">
      <c r="A40" s="4"/>
      <c r="B40" s="5" t="s">
        <v>81</v>
      </c>
      <c r="C40" s="6"/>
      <c r="D40" s="5">
        <f t="shared" ref="D40:M40" si="1">SUM(D22:D39)</f>
        <v>82211</v>
      </c>
      <c r="E40" s="5">
        <f t="shared" si="1"/>
        <v>351.09</v>
      </c>
      <c r="F40" s="5">
        <f t="shared" si="1"/>
        <v>172044</v>
      </c>
      <c r="G40" s="5">
        <f t="shared" si="1"/>
        <v>2258.1</v>
      </c>
      <c r="H40" s="5">
        <f t="shared" si="1"/>
        <v>15557</v>
      </c>
      <c r="I40" s="5">
        <f t="shared" si="1"/>
        <v>1171.5300000000002</v>
      </c>
      <c r="J40" s="5">
        <f t="shared" si="1"/>
        <v>693</v>
      </c>
      <c r="K40" s="5">
        <f t="shared" si="1"/>
        <v>99.45</v>
      </c>
      <c r="L40" s="5">
        <f t="shared" si="1"/>
        <v>270505</v>
      </c>
      <c r="M40" s="5">
        <f t="shared" si="1"/>
        <v>3880.1499999999996</v>
      </c>
    </row>
    <row r="41" spans="1:13" x14ac:dyDescent="0.25">
      <c r="A41" s="4"/>
      <c r="B41" s="2" t="s">
        <v>75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s="20" customFormat="1" x14ac:dyDescent="0.25">
      <c r="A42" s="1">
        <v>31</v>
      </c>
      <c r="B42" s="7" t="s">
        <v>30</v>
      </c>
      <c r="C42" s="7" t="s">
        <v>32</v>
      </c>
      <c r="D42" s="29">
        <v>115815</v>
      </c>
      <c r="E42" s="29">
        <v>533.80999999999995</v>
      </c>
      <c r="F42" s="29">
        <v>3563</v>
      </c>
      <c r="G42" s="29">
        <v>96.92</v>
      </c>
      <c r="H42" s="29">
        <v>8088</v>
      </c>
      <c r="I42" s="29">
        <v>736.22</v>
      </c>
      <c r="J42" s="29">
        <v>4475</v>
      </c>
      <c r="K42" s="29">
        <v>720.84</v>
      </c>
      <c r="L42" s="29">
        <v>131941</v>
      </c>
      <c r="M42" s="29">
        <v>2087.79</v>
      </c>
    </row>
    <row r="43" spans="1:13" x14ac:dyDescent="0.25">
      <c r="A43" s="4"/>
      <c r="B43" s="5" t="s">
        <v>81</v>
      </c>
      <c r="C43" s="8"/>
      <c r="D43" s="5">
        <f>D42</f>
        <v>115815</v>
      </c>
      <c r="E43" s="5">
        <f t="shared" ref="E43:M43" si="2">E42</f>
        <v>533.80999999999995</v>
      </c>
      <c r="F43" s="5">
        <f t="shared" si="2"/>
        <v>3563</v>
      </c>
      <c r="G43" s="5">
        <f t="shared" si="2"/>
        <v>96.92</v>
      </c>
      <c r="H43" s="5">
        <f t="shared" si="2"/>
        <v>8088</v>
      </c>
      <c r="I43" s="5">
        <f t="shared" si="2"/>
        <v>736.22</v>
      </c>
      <c r="J43" s="5">
        <f t="shared" si="2"/>
        <v>4475</v>
      </c>
      <c r="K43" s="5">
        <f t="shared" si="2"/>
        <v>720.84</v>
      </c>
      <c r="L43" s="5">
        <f t="shared" si="2"/>
        <v>131941</v>
      </c>
      <c r="M43" s="5">
        <f t="shared" si="2"/>
        <v>2087.79</v>
      </c>
    </row>
    <row r="44" spans="1:13" x14ac:dyDescent="0.25">
      <c r="A44" s="1"/>
      <c r="B44" s="9" t="s">
        <v>100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30" x14ac:dyDescent="0.25">
      <c r="A45" s="1">
        <v>32</v>
      </c>
      <c r="B45" s="28" t="s">
        <v>105</v>
      </c>
      <c r="C45" s="28" t="s">
        <v>13</v>
      </c>
      <c r="D45" s="29">
        <v>2423</v>
      </c>
      <c r="E45" s="29">
        <v>11.01</v>
      </c>
      <c r="F45" s="29">
        <v>401</v>
      </c>
      <c r="G45" s="29">
        <v>2.1</v>
      </c>
      <c r="H45" s="29">
        <v>0</v>
      </c>
      <c r="I45" s="29">
        <v>0</v>
      </c>
      <c r="J45" s="29">
        <v>0</v>
      </c>
      <c r="K45" s="29">
        <v>0</v>
      </c>
      <c r="L45" s="29">
        <v>2824</v>
      </c>
      <c r="M45" s="29">
        <v>13.11</v>
      </c>
    </row>
    <row r="46" spans="1:13" x14ac:dyDescent="0.25">
      <c r="A46" s="1">
        <v>33</v>
      </c>
      <c r="B46" s="28" t="s">
        <v>85</v>
      </c>
      <c r="C46" s="28" t="s">
        <v>13</v>
      </c>
      <c r="D46" s="29">
        <v>14034</v>
      </c>
      <c r="E46" s="29">
        <v>67.7</v>
      </c>
      <c r="F46" s="29">
        <v>200</v>
      </c>
      <c r="G46" s="29">
        <v>4.16</v>
      </c>
      <c r="H46" s="29">
        <v>19</v>
      </c>
      <c r="I46" s="29">
        <v>1.29</v>
      </c>
      <c r="J46" s="29">
        <v>0</v>
      </c>
      <c r="K46" s="29">
        <v>0</v>
      </c>
      <c r="L46" s="29">
        <v>14253</v>
      </c>
      <c r="M46" s="29">
        <v>73.150000000000006</v>
      </c>
    </row>
    <row r="47" spans="1:13" x14ac:dyDescent="0.25">
      <c r="A47" s="1">
        <v>34</v>
      </c>
      <c r="B47" s="28" t="s">
        <v>80</v>
      </c>
      <c r="C47" s="28" t="s">
        <v>13</v>
      </c>
      <c r="D47" s="29">
        <v>262</v>
      </c>
      <c r="E47" s="29">
        <v>1.25</v>
      </c>
      <c r="F47" s="29">
        <v>395</v>
      </c>
      <c r="G47" s="29">
        <v>2.72</v>
      </c>
      <c r="H47" s="29">
        <v>0</v>
      </c>
      <c r="I47" s="29">
        <v>0</v>
      </c>
      <c r="J47" s="29">
        <v>0</v>
      </c>
      <c r="K47" s="29">
        <v>0</v>
      </c>
      <c r="L47" s="29">
        <v>657</v>
      </c>
      <c r="M47" s="29">
        <v>3.97</v>
      </c>
    </row>
    <row r="48" spans="1:13" ht="30" x14ac:dyDescent="0.25">
      <c r="A48" s="1">
        <v>35</v>
      </c>
      <c r="B48" s="28" t="s">
        <v>106</v>
      </c>
      <c r="C48" s="28" t="s">
        <v>13</v>
      </c>
      <c r="D48" s="29">
        <v>3818</v>
      </c>
      <c r="E48" s="29">
        <v>16.95</v>
      </c>
      <c r="F48" s="29">
        <v>21792</v>
      </c>
      <c r="G48" s="29">
        <v>158.97999999999999</v>
      </c>
      <c r="H48" s="29">
        <v>38</v>
      </c>
      <c r="I48" s="29">
        <v>2.72</v>
      </c>
      <c r="J48" s="29">
        <v>4</v>
      </c>
      <c r="K48" s="29">
        <v>0.54</v>
      </c>
      <c r="L48" s="29">
        <v>25652</v>
      </c>
      <c r="M48" s="29">
        <v>179.19</v>
      </c>
    </row>
    <row r="49" spans="1:13" x14ac:dyDescent="0.25">
      <c r="A49" s="1">
        <v>36</v>
      </c>
      <c r="B49" s="28" t="s">
        <v>92</v>
      </c>
      <c r="C49" s="28" t="s">
        <v>13</v>
      </c>
      <c r="D49" s="29">
        <v>17487</v>
      </c>
      <c r="E49" s="29">
        <v>63.48</v>
      </c>
      <c r="F49" s="29">
        <v>4787</v>
      </c>
      <c r="G49" s="29">
        <v>32.200000000000003</v>
      </c>
      <c r="H49" s="29">
        <v>0</v>
      </c>
      <c r="I49" s="29">
        <v>0</v>
      </c>
      <c r="J49" s="29">
        <v>0</v>
      </c>
      <c r="K49" s="29">
        <v>0</v>
      </c>
      <c r="L49" s="29">
        <v>22274</v>
      </c>
      <c r="M49" s="29">
        <v>95.68</v>
      </c>
    </row>
    <row r="50" spans="1:13" ht="15" customHeight="1" x14ac:dyDescent="0.25">
      <c r="A50" s="1">
        <v>37</v>
      </c>
      <c r="B50" s="28" t="s">
        <v>93</v>
      </c>
      <c r="C50" s="28" t="s">
        <v>13</v>
      </c>
      <c r="D50" s="29">
        <v>14044</v>
      </c>
      <c r="E50" s="29">
        <v>65.849999999999994</v>
      </c>
      <c r="F50" s="29">
        <v>151</v>
      </c>
      <c r="G50" s="29">
        <v>1.49</v>
      </c>
      <c r="H50" s="29">
        <v>0</v>
      </c>
      <c r="I50" s="29">
        <v>0</v>
      </c>
      <c r="J50" s="29">
        <v>0</v>
      </c>
      <c r="K50" s="29">
        <v>0</v>
      </c>
      <c r="L50" s="29">
        <v>14195</v>
      </c>
      <c r="M50" s="29">
        <v>67.34</v>
      </c>
    </row>
    <row r="51" spans="1:13" ht="30" x14ac:dyDescent="0.25">
      <c r="A51" s="1">
        <v>38</v>
      </c>
      <c r="B51" s="28" t="s">
        <v>107</v>
      </c>
      <c r="C51" s="28" t="s">
        <v>13</v>
      </c>
      <c r="D51" s="29">
        <v>15404</v>
      </c>
      <c r="E51" s="29">
        <v>72.11</v>
      </c>
      <c r="F51" s="29">
        <v>1715</v>
      </c>
      <c r="G51" s="29">
        <v>11.02</v>
      </c>
      <c r="H51" s="29">
        <v>0</v>
      </c>
      <c r="I51" s="29">
        <v>0</v>
      </c>
      <c r="J51" s="29">
        <v>0</v>
      </c>
      <c r="K51" s="29">
        <v>0</v>
      </c>
      <c r="L51" s="29">
        <v>17119</v>
      </c>
      <c r="M51" s="29">
        <v>83.13</v>
      </c>
    </row>
    <row r="52" spans="1:13" x14ac:dyDescent="0.25">
      <c r="A52" s="1">
        <v>39</v>
      </c>
      <c r="B52" s="28" t="s">
        <v>108</v>
      </c>
      <c r="C52" s="28" t="s">
        <v>13</v>
      </c>
      <c r="D52" s="29">
        <v>13888</v>
      </c>
      <c r="E52" s="29">
        <v>61.81</v>
      </c>
      <c r="F52" s="29">
        <v>2637</v>
      </c>
      <c r="G52" s="29">
        <v>17.09</v>
      </c>
      <c r="H52" s="29">
        <v>0</v>
      </c>
      <c r="I52" s="29">
        <v>0</v>
      </c>
      <c r="J52" s="29">
        <v>0</v>
      </c>
      <c r="K52" s="29">
        <v>0</v>
      </c>
      <c r="L52" s="29">
        <v>16525</v>
      </c>
      <c r="M52" s="29">
        <v>78.91</v>
      </c>
    </row>
    <row r="53" spans="1:13" s="17" customFormat="1" x14ac:dyDescent="0.25">
      <c r="A53" s="1">
        <v>40</v>
      </c>
      <c r="B53" s="28" t="s">
        <v>76</v>
      </c>
      <c r="C53" s="28" t="s">
        <v>13</v>
      </c>
      <c r="D53" s="29">
        <v>11092</v>
      </c>
      <c r="E53" s="29">
        <v>45.2</v>
      </c>
      <c r="F53" s="29">
        <v>4459</v>
      </c>
      <c r="G53" s="29">
        <v>31.47</v>
      </c>
      <c r="H53" s="29">
        <v>0</v>
      </c>
      <c r="I53" s="29">
        <v>0</v>
      </c>
      <c r="J53" s="29">
        <v>0</v>
      </c>
      <c r="K53" s="29">
        <v>0</v>
      </c>
      <c r="L53" s="29">
        <v>15551</v>
      </c>
      <c r="M53" s="29">
        <v>76.67</v>
      </c>
    </row>
    <row r="54" spans="1:13" s="20" customFormat="1" ht="16.5" customHeight="1" x14ac:dyDescent="0.25">
      <c r="A54" s="1">
        <v>41</v>
      </c>
      <c r="B54" s="28" t="s">
        <v>101</v>
      </c>
      <c r="C54" s="28" t="s">
        <v>13</v>
      </c>
      <c r="D54" s="29">
        <v>37</v>
      </c>
      <c r="E54" s="29">
        <v>0.12</v>
      </c>
      <c r="F54" s="29">
        <v>49</v>
      </c>
      <c r="G54" s="29">
        <v>0.83</v>
      </c>
      <c r="H54" s="29">
        <v>5</v>
      </c>
      <c r="I54" s="29">
        <v>0.37</v>
      </c>
      <c r="J54" s="29">
        <v>0</v>
      </c>
      <c r="K54" s="29">
        <v>0</v>
      </c>
      <c r="L54" s="29">
        <v>91</v>
      </c>
      <c r="M54" s="29">
        <v>1.33</v>
      </c>
    </row>
    <row r="55" spans="1:13" ht="15.75" customHeight="1" x14ac:dyDescent="0.25">
      <c r="A55" s="1">
        <v>42</v>
      </c>
      <c r="B55" s="28" t="s">
        <v>77</v>
      </c>
      <c r="C55" s="28" t="s">
        <v>13</v>
      </c>
      <c r="D55" s="29">
        <v>1376</v>
      </c>
      <c r="E55" s="29">
        <v>6.24</v>
      </c>
      <c r="F55" s="29">
        <v>457</v>
      </c>
      <c r="G55" s="29">
        <v>3.33</v>
      </c>
      <c r="H55" s="29">
        <v>0</v>
      </c>
      <c r="I55" s="29">
        <v>0</v>
      </c>
      <c r="J55" s="29">
        <v>0</v>
      </c>
      <c r="K55" s="29">
        <v>0</v>
      </c>
      <c r="L55" s="29">
        <v>1833</v>
      </c>
      <c r="M55" s="29">
        <v>9.58</v>
      </c>
    </row>
    <row r="56" spans="1:13" ht="30" x14ac:dyDescent="0.25">
      <c r="A56" s="1">
        <v>43</v>
      </c>
      <c r="B56" s="28" t="s">
        <v>83</v>
      </c>
      <c r="C56" s="28" t="s">
        <v>13</v>
      </c>
      <c r="D56" s="29">
        <v>13057</v>
      </c>
      <c r="E56" s="29">
        <v>57.25</v>
      </c>
      <c r="F56" s="29">
        <v>2814</v>
      </c>
      <c r="G56" s="29">
        <v>23.02</v>
      </c>
      <c r="H56" s="29">
        <v>0</v>
      </c>
      <c r="I56" s="29">
        <v>0</v>
      </c>
      <c r="J56" s="29">
        <v>0</v>
      </c>
      <c r="K56" s="29">
        <v>0</v>
      </c>
      <c r="L56" s="29">
        <v>15871</v>
      </c>
      <c r="M56" s="29">
        <v>80.27</v>
      </c>
    </row>
    <row r="57" spans="1:13" x14ac:dyDescent="0.25">
      <c r="A57" s="1">
        <v>44</v>
      </c>
      <c r="B57" s="28" t="s">
        <v>109</v>
      </c>
      <c r="C57" s="28" t="s">
        <v>13</v>
      </c>
      <c r="D57" s="29">
        <v>3422</v>
      </c>
      <c r="E57" s="29">
        <v>15.6</v>
      </c>
      <c r="F57" s="29">
        <v>72560</v>
      </c>
      <c r="G57" s="29">
        <v>968.06</v>
      </c>
      <c r="H57" s="29">
        <v>4523</v>
      </c>
      <c r="I57" s="29">
        <v>275.33</v>
      </c>
      <c r="J57" s="29">
        <v>0</v>
      </c>
      <c r="K57" s="29">
        <v>0</v>
      </c>
      <c r="L57" s="29">
        <v>80505</v>
      </c>
      <c r="M57" s="29">
        <v>1258.99</v>
      </c>
    </row>
    <row r="58" spans="1:13" ht="30" x14ac:dyDescent="0.25">
      <c r="A58" s="1">
        <v>45</v>
      </c>
      <c r="B58" s="28" t="s">
        <v>110</v>
      </c>
      <c r="C58" s="28" t="s">
        <v>13</v>
      </c>
      <c r="D58" s="29">
        <v>0</v>
      </c>
      <c r="E58" s="29">
        <v>0</v>
      </c>
      <c r="F58" s="29">
        <v>16550</v>
      </c>
      <c r="G58" s="29">
        <v>562.20000000000005</v>
      </c>
      <c r="H58" s="29">
        <v>8528</v>
      </c>
      <c r="I58" s="29">
        <v>530.05999999999995</v>
      </c>
      <c r="J58" s="29">
        <v>0</v>
      </c>
      <c r="K58" s="29">
        <v>0</v>
      </c>
      <c r="L58" s="29">
        <v>25078</v>
      </c>
      <c r="M58" s="29">
        <v>1092.26</v>
      </c>
    </row>
    <row r="59" spans="1:13" x14ac:dyDescent="0.25">
      <c r="A59" s="1">
        <v>46</v>
      </c>
      <c r="B59" s="28" t="s">
        <v>97</v>
      </c>
      <c r="C59" s="28" t="s">
        <v>13</v>
      </c>
      <c r="D59" s="29">
        <v>17658</v>
      </c>
      <c r="E59" s="29">
        <v>83.78</v>
      </c>
      <c r="F59" s="29">
        <v>13022</v>
      </c>
      <c r="G59" s="29">
        <v>118.97</v>
      </c>
      <c r="H59" s="29">
        <v>0</v>
      </c>
      <c r="I59" s="29">
        <v>0</v>
      </c>
      <c r="J59" s="29">
        <v>0</v>
      </c>
      <c r="K59" s="29">
        <v>0</v>
      </c>
      <c r="L59" s="29">
        <v>30680</v>
      </c>
      <c r="M59" s="29">
        <v>202.75</v>
      </c>
    </row>
    <row r="60" spans="1:13" x14ac:dyDescent="0.25">
      <c r="A60" s="1">
        <v>47</v>
      </c>
      <c r="B60" s="28" t="s">
        <v>111</v>
      </c>
      <c r="C60" s="28" t="s">
        <v>13</v>
      </c>
      <c r="D60" s="29">
        <v>0</v>
      </c>
      <c r="E60" s="29">
        <v>0</v>
      </c>
      <c r="F60" s="29">
        <v>23</v>
      </c>
      <c r="G60" s="29">
        <v>0.72</v>
      </c>
      <c r="H60" s="29">
        <v>79</v>
      </c>
      <c r="I60" s="29">
        <v>6.63</v>
      </c>
      <c r="J60" s="29">
        <v>0</v>
      </c>
      <c r="K60" s="29">
        <v>0</v>
      </c>
      <c r="L60" s="29">
        <v>102</v>
      </c>
      <c r="M60" s="29">
        <v>7.35</v>
      </c>
    </row>
    <row r="61" spans="1:13" x14ac:dyDescent="0.25">
      <c r="A61" s="1">
        <v>48</v>
      </c>
      <c r="B61" s="28" t="s">
        <v>98</v>
      </c>
      <c r="C61" s="28" t="s">
        <v>13</v>
      </c>
      <c r="D61" s="29">
        <v>0</v>
      </c>
      <c r="E61" s="29">
        <v>0</v>
      </c>
      <c r="F61" s="29">
        <v>207</v>
      </c>
      <c r="G61" s="29">
        <v>6.95</v>
      </c>
      <c r="H61" s="29">
        <v>502</v>
      </c>
      <c r="I61" s="29">
        <v>38.92</v>
      </c>
      <c r="J61" s="29">
        <v>24</v>
      </c>
      <c r="K61" s="29">
        <v>3.17</v>
      </c>
      <c r="L61" s="29">
        <v>733</v>
      </c>
      <c r="M61" s="29">
        <v>49.05</v>
      </c>
    </row>
    <row r="62" spans="1:13" x14ac:dyDescent="0.25">
      <c r="A62" s="1">
        <v>49</v>
      </c>
      <c r="B62" s="28" t="s">
        <v>112</v>
      </c>
      <c r="C62" s="28" t="s">
        <v>13</v>
      </c>
      <c r="D62" s="29">
        <v>251</v>
      </c>
      <c r="E62" s="29">
        <v>0.94</v>
      </c>
      <c r="F62" s="29">
        <v>1948</v>
      </c>
      <c r="G62" s="29">
        <v>34.700000000000003</v>
      </c>
      <c r="H62" s="29">
        <v>179</v>
      </c>
      <c r="I62" s="29">
        <v>10.039999999999999</v>
      </c>
      <c r="J62" s="29">
        <v>12</v>
      </c>
      <c r="K62" s="29">
        <v>1.63</v>
      </c>
      <c r="L62" s="29">
        <v>2390</v>
      </c>
      <c r="M62" s="29">
        <v>47.32</v>
      </c>
    </row>
    <row r="63" spans="1:13" x14ac:dyDescent="0.25">
      <c r="A63" s="1">
        <v>50</v>
      </c>
      <c r="B63" s="28" t="s">
        <v>113</v>
      </c>
      <c r="C63" s="28" t="s">
        <v>13</v>
      </c>
      <c r="D63" s="29">
        <v>12024</v>
      </c>
      <c r="E63" s="29">
        <v>68.56</v>
      </c>
      <c r="F63" s="29">
        <v>7375</v>
      </c>
      <c r="G63" s="29">
        <v>53.89</v>
      </c>
      <c r="H63" s="29">
        <v>229</v>
      </c>
      <c r="I63" s="29">
        <v>16.79</v>
      </c>
      <c r="J63" s="29">
        <v>0</v>
      </c>
      <c r="K63" s="29">
        <v>0</v>
      </c>
      <c r="L63" s="29">
        <v>19628</v>
      </c>
      <c r="M63" s="29">
        <v>139.24</v>
      </c>
    </row>
    <row r="64" spans="1:13" x14ac:dyDescent="0.25">
      <c r="A64" s="1">
        <v>51</v>
      </c>
      <c r="B64" s="28" t="s">
        <v>114</v>
      </c>
      <c r="C64" s="28" t="s">
        <v>13</v>
      </c>
      <c r="D64" s="29">
        <v>0</v>
      </c>
      <c r="E64" s="29">
        <v>0</v>
      </c>
      <c r="F64" s="29">
        <v>1175</v>
      </c>
      <c r="G64" s="29">
        <v>44.01</v>
      </c>
      <c r="H64" s="29">
        <v>187</v>
      </c>
      <c r="I64" s="29">
        <v>13.33</v>
      </c>
      <c r="J64" s="29">
        <v>0</v>
      </c>
      <c r="K64" s="29">
        <v>0</v>
      </c>
      <c r="L64" s="29">
        <v>1362</v>
      </c>
      <c r="M64" s="29">
        <v>57.34</v>
      </c>
    </row>
    <row r="65" spans="1:13" x14ac:dyDescent="0.25">
      <c r="A65" s="1">
        <v>52</v>
      </c>
      <c r="B65" s="28" t="s">
        <v>115</v>
      </c>
      <c r="C65" s="28" t="s">
        <v>13</v>
      </c>
      <c r="D65" s="29">
        <v>543</v>
      </c>
      <c r="E65" s="29">
        <v>1.42</v>
      </c>
      <c r="F65" s="29">
        <v>441</v>
      </c>
      <c r="G65" s="29">
        <v>7.19</v>
      </c>
      <c r="H65" s="29">
        <v>0</v>
      </c>
      <c r="I65" s="29">
        <v>0</v>
      </c>
      <c r="J65" s="29">
        <v>0</v>
      </c>
      <c r="K65" s="29">
        <v>0</v>
      </c>
      <c r="L65" s="29">
        <v>984</v>
      </c>
      <c r="M65" s="29">
        <v>8.61</v>
      </c>
    </row>
    <row r="66" spans="1:13" x14ac:dyDescent="0.25">
      <c r="A66" s="1"/>
      <c r="B66" s="5" t="s">
        <v>81</v>
      </c>
      <c r="C66" s="10"/>
      <c r="D66" s="5">
        <f>SUM(D45:D65)</f>
        <v>140820</v>
      </c>
      <c r="E66" s="5">
        <f t="shared" ref="E66:M66" si="3">SUM(E45:E65)</f>
        <v>639.2700000000001</v>
      </c>
      <c r="F66" s="5">
        <f t="shared" si="3"/>
        <v>153158</v>
      </c>
      <c r="G66" s="5">
        <f t="shared" si="3"/>
        <v>2085.1000000000004</v>
      </c>
      <c r="H66" s="5">
        <f t="shared" si="3"/>
        <v>14289</v>
      </c>
      <c r="I66" s="5">
        <f t="shared" si="3"/>
        <v>895.4799999999999</v>
      </c>
      <c r="J66" s="5">
        <f t="shared" si="3"/>
        <v>40</v>
      </c>
      <c r="K66" s="5">
        <f t="shared" si="3"/>
        <v>5.34</v>
      </c>
      <c r="L66" s="5">
        <f t="shared" si="3"/>
        <v>308307</v>
      </c>
      <c r="M66" s="5">
        <f t="shared" si="3"/>
        <v>3625.2400000000002</v>
      </c>
    </row>
    <row r="67" spans="1:13" x14ac:dyDescent="0.25">
      <c r="A67" s="4"/>
      <c r="B67" s="10" t="s">
        <v>78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5">
      <c r="A68" s="1">
        <v>53</v>
      </c>
      <c r="B68" s="28" t="s">
        <v>94</v>
      </c>
      <c r="C68" s="28" t="s">
        <v>13</v>
      </c>
      <c r="D68" s="29">
        <v>10274</v>
      </c>
      <c r="E68" s="29">
        <v>49.17</v>
      </c>
      <c r="F68" s="29">
        <v>2772</v>
      </c>
      <c r="G68" s="29">
        <v>18.54</v>
      </c>
      <c r="H68" s="29">
        <v>0</v>
      </c>
      <c r="I68" s="29">
        <v>0</v>
      </c>
      <c r="J68" s="29">
        <v>0</v>
      </c>
      <c r="K68" s="29">
        <v>0</v>
      </c>
      <c r="L68" s="29">
        <v>13046</v>
      </c>
      <c r="M68" s="29">
        <v>67.709999999999994</v>
      </c>
    </row>
    <row r="69" spans="1:13" x14ac:dyDescent="0.25">
      <c r="A69" s="1">
        <v>54</v>
      </c>
      <c r="B69" s="28" t="s">
        <v>79</v>
      </c>
      <c r="C69" s="28" t="s">
        <v>13</v>
      </c>
      <c r="D69" s="29">
        <v>24298</v>
      </c>
      <c r="E69" s="29">
        <v>109.86</v>
      </c>
      <c r="F69" s="29">
        <v>69042</v>
      </c>
      <c r="G69" s="29">
        <v>412.9</v>
      </c>
      <c r="H69" s="29">
        <v>344</v>
      </c>
      <c r="I69" s="29">
        <v>24.82</v>
      </c>
      <c r="J69" s="29">
        <v>0</v>
      </c>
      <c r="K69" s="29">
        <v>0</v>
      </c>
      <c r="L69" s="29">
        <v>93684</v>
      </c>
      <c r="M69" s="29">
        <v>547.58000000000004</v>
      </c>
    </row>
    <row r="70" spans="1:13" x14ac:dyDescent="0.25">
      <c r="A70" s="1">
        <v>55</v>
      </c>
      <c r="B70" s="28" t="s">
        <v>65</v>
      </c>
      <c r="C70" s="28" t="s">
        <v>13</v>
      </c>
      <c r="D70" s="29">
        <v>247</v>
      </c>
      <c r="E70" s="29">
        <v>1.21</v>
      </c>
      <c r="F70" s="29">
        <v>2177</v>
      </c>
      <c r="G70" s="29">
        <v>14.77</v>
      </c>
      <c r="H70" s="29">
        <v>0</v>
      </c>
      <c r="I70" s="29">
        <v>0</v>
      </c>
      <c r="J70" s="29">
        <v>0</v>
      </c>
      <c r="K70" s="29">
        <v>0</v>
      </c>
      <c r="L70" s="29">
        <v>2424</v>
      </c>
      <c r="M70" s="29">
        <v>15.98</v>
      </c>
    </row>
    <row r="71" spans="1:13" x14ac:dyDescent="0.25">
      <c r="A71" s="1">
        <v>56</v>
      </c>
      <c r="B71" s="28" t="s">
        <v>99</v>
      </c>
      <c r="C71" s="28" t="s">
        <v>13</v>
      </c>
      <c r="D71" s="29">
        <v>32</v>
      </c>
      <c r="E71" s="29">
        <v>0.13</v>
      </c>
      <c r="F71" s="29">
        <v>1289</v>
      </c>
      <c r="G71" s="29">
        <v>7.45</v>
      </c>
      <c r="H71" s="29">
        <v>0</v>
      </c>
      <c r="I71" s="29">
        <v>0</v>
      </c>
      <c r="J71" s="29">
        <v>0</v>
      </c>
      <c r="K71" s="29">
        <v>0</v>
      </c>
      <c r="L71" s="29">
        <v>1321</v>
      </c>
      <c r="M71" s="29">
        <v>7.57</v>
      </c>
    </row>
    <row r="72" spans="1:13" x14ac:dyDescent="0.25">
      <c r="A72" s="1"/>
      <c r="B72" s="5" t="s">
        <v>81</v>
      </c>
      <c r="C72" s="6"/>
      <c r="D72" s="5">
        <f>SUM(D68:D71)</f>
        <v>34851</v>
      </c>
      <c r="E72" s="5">
        <f t="shared" ref="E72:M72" si="4">SUM(E68:E71)</f>
        <v>160.37</v>
      </c>
      <c r="F72" s="5">
        <f t="shared" si="4"/>
        <v>75280</v>
      </c>
      <c r="G72" s="5">
        <f t="shared" si="4"/>
        <v>453.65999999999997</v>
      </c>
      <c r="H72" s="5">
        <f t="shared" si="4"/>
        <v>344</v>
      </c>
      <c r="I72" s="5">
        <f t="shared" si="4"/>
        <v>24.82</v>
      </c>
      <c r="J72" s="5">
        <f t="shared" si="4"/>
        <v>0</v>
      </c>
      <c r="K72" s="5">
        <f t="shared" si="4"/>
        <v>0</v>
      </c>
      <c r="L72" s="5">
        <f t="shared" si="4"/>
        <v>110475</v>
      </c>
      <c r="M72" s="5">
        <f t="shared" si="4"/>
        <v>638.84000000000015</v>
      </c>
    </row>
    <row r="73" spans="1:13" x14ac:dyDescent="0.25">
      <c r="A73" s="1"/>
      <c r="B73" s="8" t="s">
        <v>31</v>
      </c>
      <c r="C73" s="5"/>
      <c r="D73" s="30">
        <f t="shared" ref="D73:M73" si="5">D72+D66+D43+D40+D20</f>
        <v>435556</v>
      </c>
      <c r="E73" s="30">
        <f t="shared" si="5"/>
        <v>1861.43</v>
      </c>
      <c r="F73" s="30">
        <f t="shared" si="5"/>
        <v>485468</v>
      </c>
      <c r="G73" s="30">
        <f t="shared" si="5"/>
        <v>6837.4400000000005</v>
      </c>
      <c r="H73" s="30">
        <f t="shared" si="5"/>
        <v>75662</v>
      </c>
      <c r="I73" s="30">
        <f t="shared" si="5"/>
        <v>6402.4800000000014</v>
      </c>
      <c r="J73" s="30">
        <f t="shared" si="5"/>
        <v>9290</v>
      </c>
      <c r="K73" s="30">
        <f t="shared" si="5"/>
        <v>1461.9</v>
      </c>
      <c r="L73" s="30">
        <f t="shared" si="5"/>
        <v>1005976</v>
      </c>
      <c r="M73" s="30">
        <f t="shared" si="5"/>
        <v>16563.25</v>
      </c>
    </row>
  </sheetData>
  <mergeCells count="14">
    <mergeCell ref="D5:E5"/>
    <mergeCell ref="F5:G5"/>
    <mergeCell ref="H5:I5"/>
    <mergeCell ref="J5:K5"/>
    <mergeCell ref="A2:M2"/>
    <mergeCell ref="A3:M3"/>
    <mergeCell ref="A4:A6"/>
    <mergeCell ref="B4:B6"/>
    <mergeCell ref="C4:C6"/>
    <mergeCell ref="D4:E4"/>
    <mergeCell ref="F4:G4"/>
    <mergeCell ref="H4:I4"/>
    <mergeCell ref="J4:K4"/>
    <mergeCell ref="L4:M5"/>
  </mergeCells>
  <printOptions horizontalCentered="1"/>
  <pageMargins left="0.59055118110236227" right="0.51" top="0.61" bottom="0.66" header="0.51181102362204722" footer="0.51181102362204722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23FE-00A2-4C0E-A4DE-A9F97C31B4CD}">
  <sheetPr>
    <tabColor rgb="FF92D050"/>
    <pageSetUpPr fitToPage="1"/>
  </sheetPr>
  <dimension ref="A1:L40"/>
  <sheetViews>
    <sheetView showGridLines="0" tabSelected="1" workbookViewId="0">
      <selection activeCell="M6" sqref="M6"/>
    </sheetView>
  </sheetViews>
  <sheetFormatPr defaultRowHeight="15" x14ac:dyDescent="0.25"/>
  <cols>
    <col min="1" max="1" width="4.42578125" style="15" bestFit="1" customWidth="1"/>
    <col min="2" max="2" width="16.5703125" style="21" customWidth="1"/>
    <col min="3" max="3" width="9" style="15" customWidth="1"/>
    <col min="4" max="4" width="8" style="16" customWidth="1"/>
    <col min="5" max="5" width="8.7109375" style="15" customWidth="1"/>
    <col min="6" max="6" width="9" style="16" customWidth="1"/>
    <col min="7" max="7" width="8" style="15" customWidth="1"/>
    <col min="8" max="10" width="8" style="16" customWidth="1"/>
    <col min="11" max="11" width="8" style="15" customWidth="1"/>
    <col min="12" max="12" width="8.5703125" style="16" bestFit="1" customWidth="1"/>
    <col min="13" max="16384" width="9.140625" style="15"/>
  </cols>
  <sheetData>
    <row r="1" spans="1:12" x14ac:dyDescent="0.25">
      <c r="A1" s="13"/>
      <c r="B1" s="13"/>
      <c r="C1" s="13"/>
      <c r="D1" s="14"/>
      <c r="K1" s="17" t="s">
        <v>33</v>
      </c>
    </row>
    <row r="2" spans="1:12" ht="15.75" customHeight="1" x14ac:dyDescent="0.25">
      <c r="A2" s="32" t="s">
        <v>102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5.5" customHeight="1" x14ac:dyDescent="0.25">
      <c r="A4" s="34" t="s">
        <v>66</v>
      </c>
      <c r="B4" s="34" t="s">
        <v>67</v>
      </c>
      <c r="C4" s="34" t="s">
        <v>3</v>
      </c>
      <c r="D4" s="34"/>
      <c r="E4" s="34" t="s">
        <v>4</v>
      </c>
      <c r="F4" s="34"/>
      <c r="G4" s="34" t="s">
        <v>5</v>
      </c>
      <c r="H4" s="34"/>
      <c r="I4" s="34" t="s">
        <v>89</v>
      </c>
      <c r="J4" s="34"/>
      <c r="K4" s="34" t="s">
        <v>6</v>
      </c>
      <c r="L4" s="34"/>
    </row>
    <row r="5" spans="1:12" ht="41.25" customHeight="1" x14ac:dyDescent="0.25">
      <c r="A5" s="34"/>
      <c r="B5" s="34"/>
      <c r="C5" s="34" t="s">
        <v>7</v>
      </c>
      <c r="D5" s="34"/>
      <c r="E5" s="34" t="s">
        <v>8</v>
      </c>
      <c r="F5" s="34"/>
      <c r="G5" s="34" t="s">
        <v>9</v>
      </c>
      <c r="H5" s="34"/>
      <c r="I5" s="34" t="s">
        <v>90</v>
      </c>
      <c r="J5" s="34"/>
      <c r="K5" s="34"/>
      <c r="L5" s="34"/>
    </row>
    <row r="6" spans="1:12" ht="25.5" x14ac:dyDescent="0.25">
      <c r="A6" s="34"/>
      <c r="B6" s="34"/>
      <c r="C6" s="22" t="s">
        <v>10</v>
      </c>
      <c r="D6" s="23" t="s">
        <v>11</v>
      </c>
      <c r="E6" s="22" t="s">
        <v>10</v>
      </c>
      <c r="F6" s="23" t="s">
        <v>11</v>
      </c>
      <c r="G6" s="22" t="s">
        <v>10</v>
      </c>
      <c r="H6" s="23" t="s">
        <v>11</v>
      </c>
      <c r="I6" s="22" t="s">
        <v>10</v>
      </c>
      <c r="J6" s="23" t="s">
        <v>11</v>
      </c>
      <c r="K6" s="22" t="s">
        <v>10</v>
      </c>
      <c r="L6" s="23" t="s">
        <v>11</v>
      </c>
    </row>
    <row r="7" spans="1:12" x14ac:dyDescent="0.25">
      <c r="A7" s="11">
        <v>1</v>
      </c>
      <c r="B7" s="24" t="s">
        <v>34</v>
      </c>
      <c r="C7" s="25">
        <v>28199</v>
      </c>
      <c r="D7" s="25">
        <v>116.63</v>
      </c>
      <c r="E7" s="25">
        <v>16499</v>
      </c>
      <c r="F7" s="25">
        <v>182.88</v>
      </c>
      <c r="G7" s="25">
        <v>1046</v>
      </c>
      <c r="H7" s="25">
        <v>83.09</v>
      </c>
      <c r="I7" s="25">
        <v>141</v>
      </c>
      <c r="J7" s="25">
        <v>21.67</v>
      </c>
      <c r="K7" s="25">
        <v>45885</v>
      </c>
      <c r="L7" s="25">
        <v>404.27</v>
      </c>
    </row>
    <row r="8" spans="1:12" x14ac:dyDescent="0.25">
      <c r="A8" s="11">
        <v>2</v>
      </c>
      <c r="B8" s="24" t="s">
        <v>35</v>
      </c>
      <c r="C8" s="25">
        <v>20692</v>
      </c>
      <c r="D8" s="25">
        <v>91.33</v>
      </c>
      <c r="E8" s="25">
        <v>16876</v>
      </c>
      <c r="F8" s="25">
        <v>174.12</v>
      </c>
      <c r="G8" s="25">
        <v>1422</v>
      </c>
      <c r="H8" s="25">
        <v>119.56</v>
      </c>
      <c r="I8" s="25">
        <v>246</v>
      </c>
      <c r="J8" s="25">
        <v>32.08</v>
      </c>
      <c r="K8" s="25">
        <v>39236</v>
      </c>
      <c r="L8" s="25">
        <v>417.1</v>
      </c>
    </row>
    <row r="9" spans="1:12" x14ac:dyDescent="0.25">
      <c r="A9" s="11">
        <v>3</v>
      </c>
      <c r="B9" s="24" t="s">
        <v>36</v>
      </c>
      <c r="C9" s="25">
        <v>47704</v>
      </c>
      <c r="D9" s="25">
        <v>210.06</v>
      </c>
      <c r="E9" s="25">
        <v>104265</v>
      </c>
      <c r="F9" s="25">
        <v>1883.6200000000001</v>
      </c>
      <c r="G9" s="25">
        <v>25719</v>
      </c>
      <c r="H9" s="25">
        <v>2234.41</v>
      </c>
      <c r="I9" s="25">
        <v>1651</v>
      </c>
      <c r="J9" s="25">
        <v>267.94</v>
      </c>
      <c r="K9" s="25">
        <v>179339</v>
      </c>
      <c r="L9" s="25">
        <v>4596.03</v>
      </c>
    </row>
    <row r="10" spans="1:12" x14ac:dyDescent="0.25">
      <c r="A10" s="11">
        <v>4</v>
      </c>
      <c r="B10" s="24" t="s">
        <v>37</v>
      </c>
      <c r="C10" s="25">
        <v>8871</v>
      </c>
      <c r="D10" s="25">
        <v>35.880000000000003</v>
      </c>
      <c r="E10" s="25">
        <v>6432</v>
      </c>
      <c r="F10" s="25">
        <v>86.66</v>
      </c>
      <c r="G10" s="25">
        <v>1100</v>
      </c>
      <c r="H10" s="25">
        <v>91.79</v>
      </c>
      <c r="I10" s="25">
        <v>119</v>
      </c>
      <c r="J10" s="25">
        <v>18.25</v>
      </c>
      <c r="K10" s="25">
        <v>16522</v>
      </c>
      <c r="L10" s="25">
        <v>232.58</v>
      </c>
    </row>
    <row r="11" spans="1:12" x14ac:dyDescent="0.25">
      <c r="A11" s="11">
        <v>5</v>
      </c>
      <c r="B11" s="24" t="s">
        <v>86</v>
      </c>
      <c r="C11" s="25">
        <v>5671</v>
      </c>
      <c r="D11" s="25">
        <v>23.27</v>
      </c>
      <c r="E11" s="25">
        <v>4300</v>
      </c>
      <c r="F11" s="25">
        <v>59.84</v>
      </c>
      <c r="G11" s="25">
        <v>538</v>
      </c>
      <c r="H11" s="25">
        <v>42.57</v>
      </c>
      <c r="I11" s="25">
        <v>32</v>
      </c>
      <c r="J11" s="25">
        <v>4.87</v>
      </c>
      <c r="K11" s="25">
        <v>10541</v>
      </c>
      <c r="L11" s="25">
        <v>130.55000000000001</v>
      </c>
    </row>
    <row r="12" spans="1:12" x14ac:dyDescent="0.25">
      <c r="A12" s="11">
        <v>6</v>
      </c>
      <c r="B12" s="24" t="s">
        <v>38</v>
      </c>
      <c r="C12" s="25">
        <v>5969</v>
      </c>
      <c r="D12" s="25">
        <v>24.63</v>
      </c>
      <c r="E12" s="25">
        <v>3932</v>
      </c>
      <c r="F12" s="25">
        <v>38.58</v>
      </c>
      <c r="G12" s="25">
        <v>474</v>
      </c>
      <c r="H12" s="25">
        <v>42.89</v>
      </c>
      <c r="I12" s="25">
        <v>24</v>
      </c>
      <c r="J12" s="25">
        <v>3.3</v>
      </c>
      <c r="K12" s="25">
        <v>10399</v>
      </c>
      <c r="L12" s="25">
        <v>109.4</v>
      </c>
    </row>
    <row r="13" spans="1:12" x14ac:dyDescent="0.25">
      <c r="A13" s="11">
        <v>7</v>
      </c>
      <c r="B13" s="24" t="s">
        <v>39</v>
      </c>
      <c r="C13" s="25">
        <v>6662</v>
      </c>
      <c r="D13" s="25">
        <v>27.37</v>
      </c>
      <c r="E13" s="25">
        <v>4678</v>
      </c>
      <c r="F13" s="25">
        <v>73.56</v>
      </c>
      <c r="G13" s="25">
        <v>1076</v>
      </c>
      <c r="H13" s="25">
        <v>90.41</v>
      </c>
      <c r="I13" s="25">
        <v>68</v>
      </c>
      <c r="J13" s="25">
        <v>10.65</v>
      </c>
      <c r="K13" s="25">
        <v>12484</v>
      </c>
      <c r="L13" s="25">
        <v>201.99</v>
      </c>
    </row>
    <row r="14" spans="1:12" x14ac:dyDescent="0.25">
      <c r="A14" s="11">
        <v>8</v>
      </c>
      <c r="B14" s="24" t="s">
        <v>40</v>
      </c>
      <c r="C14" s="25">
        <v>7818</v>
      </c>
      <c r="D14" s="25">
        <v>34.450000000000003</v>
      </c>
      <c r="E14" s="25">
        <v>7577</v>
      </c>
      <c r="F14" s="25">
        <v>102.84</v>
      </c>
      <c r="G14" s="25">
        <v>850</v>
      </c>
      <c r="H14" s="25">
        <v>69.27</v>
      </c>
      <c r="I14" s="25">
        <v>108</v>
      </c>
      <c r="J14" s="25">
        <v>14.97</v>
      </c>
      <c r="K14" s="25">
        <v>16353</v>
      </c>
      <c r="L14" s="25">
        <v>221.53</v>
      </c>
    </row>
    <row r="15" spans="1:12" x14ac:dyDescent="0.25">
      <c r="A15" s="11">
        <v>9</v>
      </c>
      <c r="B15" s="24" t="s">
        <v>41</v>
      </c>
      <c r="C15" s="25">
        <v>28553</v>
      </c>
      <c r="D15" s="25">
        <v>119.96</v>
      </c>
      <c r="E15" s="25">
        <v>35702</v>
      </c>
      <c r="F15" s="25">
        <v>393.99</v>
      </c>
      <c r="G15" s="25">
        <v>2002</v>
      </c>
      <c r="H15" s="25">
        <v>158.16999999999999</v>
      </c>
      <c r="I15" s="25">
        <v>312</v>
      </c>
      <c r="J15" s="25">
        <v>54.12</v>
      </c>
      <c r="K15" s="25">
        <v>66569</v>
      </c>
      <c r="L15" s="25">
        <v>726.25</v>
      </c>
    </row>
    <row r="16" spans="1:12" x14ac:dyDescent="0.25">
      <c r="A16" s="11">
        <v>10</v>
      </c>
      <c r="B16" s="24" t="s">
        <v>42</v>
      </c>
      <c r="C16" s="25">
        <v>27345</v>
      </c>
      <c r="D16" s="25">
        <v>116.54</v>
      </c>
      <c r="E16" s="25">
        <v>46764</v>
      </c>
      <c r="F16" s="25">
        <v>502.6</v>
      </c>
      <c r="G16" s="25">
        <v>2662</v>
      </c>
      <c r="H16" s="25">
        <v>218.82</v>
      </c>
      <c r="I16" s="25">
        <v>518</v>
      </c>
      <c r="J16" s="25">
        <v>85.43</v>
      </c>
      <c r="K16" s="25">
        <v>77289</v>
      </c>
      <c r="L16" s="25">
        <v>923.4</v>
      </c>
    </row>
    <row r="17" spans="1:12" x14ac:dyDescent="0.25">
      <c r="A17" s="11">
        <v>11</v>
      </c>
      <c r="B17" s="24" t="s">
        <v>87</v>
      </c>
      <c r="C17" s="25">
        <v>4443</v>
      </c>
      <c r="D17" s="25">
        <v>18.21</v>
      </c>
      <c r="E17" s="25">
        <v>2176</v>
      </c>
      <c r="F17" s="25">
        <v>27.35</v>
      </c>
      <c r="G17" s="25">
        <v>253</v>
      </c>
      <c r="H17" s="25">
        <v>21.39</v>
      </c>
      <c r="I17" s="25">
        <v>79</v>
      </c>
      <c r="J17" s="25">
        <v>12.62</v>
      </c>
      <c r="K17" s="25">
        <v>6951</v>
      </c>
      <c r="L17" s="25">
        <v>79.569999999999993</v>
      </c>
    </row>
    <row r="18" spans="1:12" x14ac:dyDescent="0.25">
      <c r="A18" s="11">
        <v>12</v>
      </c>
      <c r="B18" s="24" t="s">
        <v>43</v>
      </c>
      <c r="C18" s="25">
        <v>8004</v>
      </c>
      <c r="D18" s="25">
        <v>33.22</v>
      </c>
      <c r="E18" s="25">
        <v>10944</v>
      </c>
      <c r="F18" s="25">
        <v>127.89</v>
      </c>
      <c r="G18" s="25">
        <v>914</v>
      </c>
      <c r="H18" s="25">
        <v>78.819999999999993</v>
      </c>
      <c r="I18" s="25">
        <v>136</v>
      </c>
      <c r="J18" s="25">
        <v>23.02</v>
      </c>
      <c r="K18" s="25">
        <v>19998</v>
      </c>
      <c r="L18" s="25">
        <v>262.95</v>
      </c>
    </row>
    <row r="19" spans="1:12" x14ac:dyDescent="0.25">
      <c r="A19" s="11">
        <v>13</v>
      </c>
      <c r="B19" s="24" t="s">
        <v>44</v>
      </c>
      <c r="C19" s="25">
        <v>14897</v>
      </c>
      <c r="D19" s="25">
        <v>65.61</v>
      </c>
      <c r="E19" s="25">
        <v>9111</v>
      </c>
      <c r="F19" s="25">
        <v>142.9</v>
      </c>
      <c r="G19" s="25">
        <v>1667</v>
      </c>
      <c r="H19" s="25">
        <v>134.31</v>
      </c>
      <c r="I19" s="25">
        <v>145</v>
      </c>
      <c r="J19" s="25">
        <v>21.22</v>
      </c>
      <c r="K19" s="25">
        <v>25820</v>
      </c>
      <c r="L19" s="25">
        <v>364.03</v>
      </c>
    </row>
    <row r="20" spans="1:12" x14ac:dyDescent="0.25">
      <c r="A20" s="11">
        <v>14</v>
      </c>
      <c r="B20" s="24" t="s">
        <v>45</v>
      </c>
      <c r="C20" s="25">
        <v>15934</v>
      </c>
      <c r="D20" s="25">
        <v>64.83</v>
      </c>
      <c r="E20" s="25">
        <v>7659</v>
      </c>
      <c r="F20" s="25">
        <v>87.71</v>
      </c>
      <c r="G20" s="25">
        <v>785</v>
      </c>
      <c r="H20" s="25">
        <v>64.77</v>
      </c>
      <c r="I20" s="25">
        <v>334</v>
      </c>
      <c r="J20" s="25">
        <v>54.44</v>
      </c>
      <c r="K20" s="25">
        <v>24712</v>
      </c>
      <c r="L20" s="25">
        <v>271.74</v>
      </c>
    </row>
    <row r="21" spans="1:12" x14ac:dyDescent="0.25">
      <c r="A21" s="11">
        <v>15</v>
      </c>
      <c r="B21" s="24" t="s">
        <v>46</v>
      </c>
      <c r="C21" s="25">
        <v>12478</v>
      </c>
      <c r="D21" s="25">
        <v>56.37</v>
      </c>
      <c r="E21" s="25">
        <v>13698</v>
      </c>
      <c r="F21" s="25">
        <v>165.33</v>
      </c>
      <c r="G21" s="25">
        <v>1109</v>
      </c>
      <c r="H21" s="25">
        <v>89.75</v>
      </c>
      <c r="I21" s="25">
        <v>171</v>
      </c>
      <c r="J21" s="25">
        <v>26.67</v>
      </c>
      <c r="K21" s="25">
        <v>27456</v>
      </c>
      <c r="L21" s="25">
        <v>338.11</v>
      </c>
    </row>
    <row r="22" spans="1:12" ht="14.25" customHeight="1" x14ac:dyDescent="0.25">
      <c r="A22" s="11">
        <v>16</v>
      </c>
      <c r="B22" s="24" t="s">
        <v>47</v>
      </c>
      <c r="C22" s="25">
        <v>10273</v>
      </c>
      <c r="D22" s="25">
        <v>42.27</v>
      </c>
      <c r="E22" s="25">
        <v>16070</v>
      </c>
      <c r="F22" s="25">
        <v>305.43</v>
      </c>
      <c r="G22" s="25">
        <v>5213</v>
      </c>
      <c r="H22" s="25">
        <v>437.83</v>
      </c>
      <c r="I22" s="25">
        <v>774</v>
      </c>
      <c r="J22" s="25">
        <v>121.48</v>
      </c>
      <c r="K22" s="25">
        <v>32330</v>
      </c>
      <c r="L22" s="25">
        <v>907.01</v>
      </c>
    </row>
    <row r="23" spans="1:12" ht="16.5" customHeight="1" x14ac:dyDescent="0.25">
      <c r="A23" s="11">
        <v>17</v>
      </c>
      <c r="B23" s="24" t="s">
        <v>48</v>
      </c>
      <c r="C23" s="25">
        <v>2061</v>
      </c>
      <c r="D23" s="25">
        <v>9.35</v>
      </c>
      <c r="E23" s="25">
        <v>701</v>
      </c>
      <c r="F23" s="25">
        <v>10.55</v>
      </c>
      <c r="G23" s="25">
        <v>176</v>
      </c>
      <c r="H23" s="25">
        <v>15.65</v>
      </c>
      <c r="I23" s="25">
        <v>16</v>
      </c>
      <c r="J23" s="25">
        <v>2.3199999999999998</v>
      </c>
      <c r="K23" s="25">
        <v>2954</v>
      </c>
      <c r="L23" s="25">
        <v>37.880000000000003</v>
      </c>
    </row>
    <row r="24" spans="1:12" x14ac:dyDescent="0.25">
      <c r="A24" s="11">
        <v>18</v>
      </c>
      <c r="B24" s="24" t="s">
        <v>49</v>
      </c>
      <c r="C24" s="25">
        <v>5860</v>
      </c>
      <c r="D24" s="25">
        <v>21.57</v>
      </c>
      <c r="E24" s="25">
        <v>5645</v>
      </c>
      <c r="F24" s="25">
        <v>80.739999999999995</v>
      </c>
      <c r="G24" s="25">
        <v>1274</v>
      </c>
      <c r="H24" s="25">
        <v>112.3</v>
      </c>
      <c r="I24" s="25">
        <v>151</v>
      </c>
      <c r="J24" s="25">
        <v>23.57</v>
      </c>
      <c r="K24" s="25">
        <v>12930</v>
      </c>
      <c r="L24" s="25">
        <v>238.19</v>
      </c>
    </row>
    <row r="25" spans="1:12" x14ac:dyDescent="0.25">
      <c r="A25" s="11">
        <v>19</v>
      </c>
      <c r="B25" s="24" t="s">
        <v>50</v>
      </c>
      <c r="C25" s="25">
        <v>16142</v>
      </c>
      <c r="D25" s="25">
        <v>70.98</v>
      </c>
      <c r="E25" s="25">
        <v>20297</v>
      </c>
      <c r="F25" s="25">
        <v>298.47000000000003</v>
      </c>
      <c r="G25" s="25">
        <v>3622</v>
      </c>
      <c r="H25" s="25">
        <v>299.37</v>
      </c>
      <c r="I25" s="25">
        <v>708</v>
      </c>
      <c r="J25" s="25">
        <v>114.84</v>
      </c>
      <c r="K25" s="25">
        <v>40769</v>
      </c>
      <c r="L25" s="25">
        <v>783.65</v>
      </c>
    </row>
    <row r="26" spans="1:12" x14ac:dyDescent="0.25">
      <c r="A26" s="11">
        <v>20</v>
      </c>
      <c r="B26" s="24" t="s">
        <v>51</v>
      </c>
      <c r="C26" s="25">
        <v>3476</v>
      </c>
      <c r="D26" s="25">
        <v>14.37</v>
      </c>
      <c r="E26" s="25">
        <v>3472</v>
      </c>
      <c r="F26" s="25">
        <v>47.09</v>
      </c>
      <c r="G26" s="25">
        <v>665</v>
      </c>
      <c r="H26" s="25">
        <v>57.03</v>
      </c>
      <c r="I26" s="25">
        <v>97</v>
      </c>
      <c r="J26" s="25">
        <v>15.4</v>
      </c>
      <c r="K26" s="25">
        <v>7710</v>
      </c>
      <c r="L26" s="25">
        <v>133.9</v>
      </c>
    </row>
    <row r="27" spans="1:12" x14ac:dyDescent="0.25">
      <c r="A27" s="11">
        <v>21</v>
      </c>
      <c r="B27" s="24" t="s">
        <v>52</v>
      </c>
      <c r="C27" s="25">
        <v>8660</v>
      </c>
      <c r="D27" s="25">
        <v>37.880000000000003</v>
      </c>
      <c r="E27" s="25">
        <v>5454</v>
      </c>
      <c r="F27" s="25">
        <v>88.58</v>
      </c>
      <c r="G27" s="25">
        <v>689</v>
      </c>
      <c r="H27" s="25">
        <v>58.8</v>
      </c>
      <c r="I27" s="25">
        <v>144</v>
      </c>
      <c r="J27" s="25">
        <v>22.47</v>
      </c>
      <c r="K27" s="25">
        <v>14947</v>
      </c>
      <c r="L27" s="25">
        <v>207.72</v>
      </c>
    </row>
    <row r="28" spans="1:12" x14ac:dyDescent="0.25">
      <c r="A28" s="11">
        <v>22</v>
      </c>
      <c r="B28" s="24" t="s">
        <v>53</v>
      </c>
      <c r="C28" s="25">
        <v>29609</v>
      </c>
      <c r="D28" s="25">
        <v>127.9</v>
      </c>
      <c r="E28" s="25">
        <v>31959</v>
      </c>
      <c r="F28" s="25">
        <v>383.5</v>
      </c>
      <c r="G28" s="25">
        <v>2780</v>
      </c>
      <c r="H28" s="25">
        <v>228.84</v>
      </c>
      <c r="I28" s="25">
        <v>307</v>
      </c>
      <c r="J28" s="25">
        <v>45.19</v>
      </c>
      <c r="K28" s="25">
        <v>64655</v>
      </c>
      <c r="L28" s="25">
        <v>785.43</v>
      </c>
    </row>
    <row r="29" spans="1:12" x14ac:dyDescent="0.25">
      <c r="A29" s="11">
        <v>23</v>
      </c>
      <c r="B29" s="24" t="s">
        <v>54</v>
      </c>
      <c r="C29" s="25">
        <v>8283</v>
      </c>
      <c r="D29" s="25">
        <v>30.17</v>
      </c>
      <c r="E29" s="25">
        <v>7288</v>
      </c>
      <c r="F29" s="25">
        <v>90.33</v>
      </c>
      <c r="G29" s="25">
        <v>702</v>
      </c>
      <c r="H29" s="25">
        <v>57.08</v>
      </c>
      <c r="I29" s="25">
        <v>163</v>
      </c>
      <c r="J29" s="25">
        <v>25.78</v>
      </c>
      <c r="K29" s="25">
        <v>16436</v>
      </c>
      <c r="L29" s="25">
        <v>203.36</v>
      </c>
    </row>
    <row r="30" spans="1:12" x14ac:dyDescent="0.25">
      <c r="A30" s="11">
        <v>24</v>
      </c>
      <c r="B30" s="24" t="s">
        <v>55</v>
      </c>
      <c r="C30" s="25">
        <v>3553</v>
      </c>
      <c r="D30" s="25">
        <v>14.11</v>
      </c>
      <c r="E30" s="25">
        <v>2592</v>
      </c>
      <c r="F30" s="25">
        <v>38.49</v>
      </c>
      <c r="G30" s="25">
        <v>494</v>
      </c>
      <c r="H30" s="25">
        <v>43.56</v>
      </c>
      <c r="I30" s="25">
        <v>47</v>
      </c>
      <c r="J30" s="25">
        <v>6.65</v>
      </c>
      <c r="K30" s="25">
        <v>6686</v>
      </c>
      <c r="L30" s="25">
        <v>102.82</v>
      </c>
    </row>
    <row r="31" spans="1:12" x14ac:dyDescent="0.25">
      <c r="A31" s="11">
        <v>25</v>
      </c>
      <c r="B31" s="24" t="s">
        <v>56</v>
      </c>
      <c r="C31" s="25">
        <v>22521</v>
      </c>
      <c r="D31" s="25">
        <v>95.6</v>
      </c>
      <c r="E31" s="25">
        <v>27051</v>
      </c>
      <c r="F31" s="25">
        <v>439.7</v>
      </c>
      <c r="G31" s="25">
        <v>5350</v>
      </c>
      <c r="H31" s="25">
        <v>438.62</v>
      </c>
      <c r="I31" s="25">
        <v>659</v>
      </c>
      <c r="J31" s="25">
        <v>94.12</v>
      </c>
      <c r="K31" s="25">
        <v>55581</v>
      </c>
      <c r="L31" s="25">
        <v>1068.04</v>
      </c>
    </row>
    <row r="32" spans="1:12" x14ac:dyDescent="0.25">
      <c r="A32" s="11">
        <v>26</v>
      </c>
      <c r="B32" s="24" t="s">
        <v>57</v>
      </c>
      <c r="C32" s="25">
        <v>14170</v>
      </c>
      <c r="D32" s="25">
        <v>64.23</v>
      </c>
      <c r="E32" s="25">
        <v>13048</v>
      </c>
      <c r="F32" s="25">
        <v>186.57</v>
      </c>
      <c r="G32" s="25">
        <v>3031</v>
      </c>
      <c r="H32" s="25">
        <v>258.74</v>
      </c>
      <c r="I32" s="25">
        <v>707</v>
      </c>
      <c r="J32" s="25">
        <v>116.04</v>
      </c>
      <c r="K32" s="25">
        <v>30956</v>
      </c>
      <c r="L32" s="25">
        <v>625.57000000000005</v>
      </c>
    </row>
    <row r="33" spans="1:12" x14ac:dyDescent="0.25">
      <c r="A33" s="11">
        <v>27</v>
      </c>
      <c r="B33" s="24" t="s">
        <v>58</v>
      </c>
      <c r="C33" s="25">
        <v>11397</v>
      </c>
      <c r="D33" s="25">
        <v>49.39</v>
      </c>
      <c r="E33" s="25">
        <v>11417</v>
      </c>
      <c r="F33" s="25">
        <v>131.47</v>
      </c>
      <c r="G33" s="25">
        <v>1466</v>
      </c>
      <c r="H33" s="25">
        <v>127.71</v>
      </c>
      <c r="I33" s="25">
        <v>232</v>
      </c>
      <c r="J33" s="25">
        <v>35.229999999999997</v>
      </c>
      <c r="K33" s="25">
        <v>24512</v>
      </c>
      <c r="L33" s="25">
        <v>343.79</v>
      </c>
    </row>
    <row r="34" spans="1:12" x14ac:dyDescent="0.25">
      <c r="A34" s="11">
        <v>28</v>
      </c>
      <c r="B34" s="24" t="s">
        <v>59</v>
      </c>
      <c r="C34" s="25">
        <v>5406</v>
      </c>
      <c r="D34" s="25">
        <v>23.97</v>
      </c>
      <c r="E34" s="25">
        <v>6687</v>
      </c>
      <c r="F34" s="25">
        <v>117.39</v>
      </c>
      <c r="G34" s="25">
        <v>1790</v>
      </c>
      <c r="H34" s="25">
        <v>148.58000000000001</v>
      </c>
      <c r="I34" s="25">
        <v>377</v>
      </c>
      <c r="J34" s="25">
        <v>59.47</v>
      </c>
      <c r="K34" s="25">
        <v>14260</v>
      </c>
      <c r="L34" s="25">
        <v>349.41</v>
      </c>
    </row>
    <row r="35" spans="1:12" x14ac:dyDescent="0.25">
      <c r="A35" s="11">
        <v>29</v>
      </c>
      <c r="B35" s="24" t="s">
        <v>60</v>
      </c>
      <c r="C35" s="25">
        <v>10970</v>
      </c>
      <c r="D35" s="25">
        <v>45.02</v>
      </c>
      <c r="E35" s="25">
        <v>8195</v>
      </c>
      <c r="F35" s="25">
        <v>99.69</v>
      </c>
      <c r="G35" s="25">
        <v>838</v>
      </c>
      <c r="H35" s="25">
        <v>72.12</v>
      </c>
      <c r="I35" s="25">
        <v>67</v>
      </c>
      <c r="J35" s="25">
        <v>9.5500000000000007</v>
      </c>
      <c r="K35" s="25">
        <v>20070</v>
      </c>
      <c r="L35" s="25">
        <v>226.38</v>
      </c>
    </row>
    <row r="36" spans="1:12" x14ac:dyDescent="0.25">
      <c r="A36" s="11">
        <v>30</v>
      </c>
      <c r="B36" s="24" t="s">
        <v>61</v>
      </c>
      <c r="C36" s="25">
        <v>6024</v>
      </c>
      <c r="D36" s="25">
        <v>25.65</v>
      </c>
      <c r="E36" s="25">
        <v>4786</v>
      </c>
      <c r="F36" s="25">
        <v>61.94</v>
      </c>
      <c r="G36" s="25">
        <v>858</v>
      </c>
      <c r="H36" s="25">
        <v>76.92</v>
      </c>
      <c r="I36" s="25">
        <v>83</v>
      </c>
      <c r="J36" s="25">
        <v>12.96</v>
      </c>
      <c r="K36" s="25">
        <v>11751</v>
      </c>
      <c r="L36" s="25">
        <v>177.48</v>
      </c>
    </row>
    <row r="37" spans="1:12" x14ac:dyDescent="0.25">
      <c r="A37" s="11">
        <v>31</v>
      </c>
      <c r="B37" s="24" t="s">
        <v>116</v>
      </c>
      <c r="C37" s="25">
        <v>15673</v>
      </c>
      <c r="D37" s="25">
        <v>70.97</v>
      </c>
      <c r="E37" s="25">
        <v>17863</v>
      </c>
      <c r="F37" s="25">
        <v>209.82</v>
      </c>
      <c r="G37" s="25">
        <v>1961</v>
      </c>
      <c r="H37" s="25">
        <v>158.28</v>
      </c>
      <c r="I37" s="25">
        <v>196</v>
      </c>
      <c r="J37" s="25">
        <v>31.39</v>
      </c>
      <c r="K37" s="25">
        <v>35693</v>
      </c>
      <c r="L37" s="25">
        <v>470.47</v>
      </c>
    </row>
    <row r="38" spans="1:12" x14ac:dyDescent="0.25">
      <c r="A38" s="11">
        <v>32</v>
      </c>
      <c r="B38" s="24" t="s">
        <v>117</v>
      </c>
      <c r="C38" s="25">
        <v>9204</v>
      </c>
      <c r="D38" s="25">
        <v>36.700000000000003</v>
      </c>
      <c r="E38" s="25">
        <v>8017</v>
      </c>
      <c r="F38" s="25">
        <v>125.21</v>
      </c>
      <c r="G38" s="25">
        <v>2037</v>
      </c>
      <c r="H38" s="25">
        <v>175.06</v>
      </c>
      <c r="I38" s="25">
        <v>215</v>
      </c>
      <c r="J38" s="25">
        <v>33.43</v>
      </c>
      <c r="K38" s="25">
        <v>19473</v>
      </c>
      <c r="L38" s="25">
        <v>370.39</v>
      </c>
    </row>
    <row r="39" spans="1:12" x14ac:dyDescent="0.25">
      <c r="A39" s="11">
        <v>33</v>
      </c>
      <c r="B39" s="24" t="s">
        <v>62</v>
      </c>
      <c r="C39" s="25">
        <v>9034</v>
      </c>
      <c r="D39" s="25">
        <v>42.95</v>
      </c>
      <c r="E39" s="25">
        <v>4313</v>
      </c>
      <c r="F39" s="25">
        <v>72.58</v>
      </c>
      <c r="G39" s="25">
        <v>1099</v>
      </c>
      <c r="H39" s="25">
        <v>95.95</v>
      </c>
      <c r="I39" s="25">
        <v>263</v>
      </c>
      <c r="J39" s="25">
        <v>40.75</v>
      </c>
      <c r="K39" s="25">
        <v>14709</v>
      </c>
      <c r="L39" s="25">
        <v>252.23</v>
      </c>
    </row>
    <row r="40" spans="1:12" x14ac:dyDescent="0.25">
      <c r="A40" s="12"/>
      <c r="B40" s="27" t="s">
        <v>6</v>
      </c>
      <c r="C40" s="26">
        <f>SUM(C7:C39)</f>
        <v>435556</v>
      </c>
      <c r="D40" s="26">
        <f t="shared" ref="D40:L40" si="0">SUM(D7:D39)</f>
        <v>1861.4400000000003</v>
      </c>
      <c r="E40" s="26">
        <f t="shared" si="0"/>
        <v>485468</v>
      </c>
      <c r="F40" s="26">
        <f t="shared" si="0"/>
        <v>6837.4199999999992</v>
      </c>
      <c r="G40" s="26">
        <f t="shared" si="0"/>
        <v>75662</v>
      </c>
      <c r="H40" s="26">
        <f t="shared" si="0"/>
        <v>6402.46</v>
      </c>
      <c r="I40" s="26">
        <f t="shared" si="0"/>
        <v>9290</v>
      </c>
      <c r="J40" s="26">
        <f t="shared" si="0"/>
        <v>1461.8900000000003</v>
      </c>
      <c r="K40" s="26">
        <f t="shared" si="0"/>
        <v>1005976</v>
      </c>
      <c r="L40" s="26">
        <f t="shared" si="0"/>
        <v>16563.219999999998</v>
      </c>
    </row>
  </sheetData>
  <mergeCells count="13">
    <mergeCell ref="E5:F5"/>
    <mergeCell ref="G5:H5"/>
    <mergeCell ref="I5:J5"/>
    <mergeCell ref="A2:L2"/>
    <mergeCell ref="A3:L3"/>
    <mergeCell ref="A4:A6"/>
    <mergeCell ref="B4:B6"/>
    <mergeCell ref="C4:D4"/>
    <mergeCell ref="E4:F4"/>
    <mergeCell ref="G4:H4"/>
    <mergeCell ref="I4:J4"/>
    <mergeCell ref="K4:L5"/>
    <mergeCell ref="C5:D5"/>
  </mergeCells>
  <printOptions horizontalCentered="1"/>
  <pageMargins left="0.6692913385826772" right="0.55118110236220474" top="0.78740157480314965" bottom="0.98425196850393704" header="0.51181102362204722" footer="0.5118110236220472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BankWise Disbursement report</vt:lpstr>
      <vt:lpstr> DistrictWise Disbursement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cp:lastPrinted>2024-02-21T14:16:49Z</cp:lastPrinted>
  <dcterms:created xsi:type="dcterms:W3CDTF">2022-05-17T12:29:30Z</dcterms:created>
  <dcterms:modified xsi:type="dcterms:W3CDTF">2026-05-19T11:20:47Z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2024-12-04T06:17:38Z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220a8a72-2e19-428c-80a5-e38827a3b18b</vt:lpwstr>
  </property>
  <property fmtid="{D5CDD505-2E9C-101B-9397-08002B2CF9AE}" pid="8" name="MSIP_Label_183ada4e-448b-4689-9b53-cdfe99a249d2_ContentBits">
    <vt:lpwstr>0</vt:lpwstr>
  </property>
</Properties>
</file>